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tables/tableSingleCells2.xml" ContentType="application/vnd.openxmlformats-officedocument.spreadsheetml.tableSingleCells+xml"/>
  <Override PartName="/xl/comments2.xml" ContentType="application/vnd.openxmlformats-officedocument.spreadsheetml.comments+xml"/>
  <Override PartName="/xl/drawings/drawing5.xml" ContentType="application/vnd.openxmlformats-officedocument.drawing+xml"/>
  <Override PartName="/xl/tables/tableSingleCells3.xml" ContentType="application/vnd.openxmlformats-officedocument.spreadsheetml.tableSingleCells+xml"/>
  <Override PartName="/xl/comments3.xml" ContentType="application/vnd.openxmlformats-officedocument.spreadsheetml.comments+xml"/>
  <Override PartName="/xl/drawings/drawing6.xml" ContentType="application/vnd.openxmlformats-officedocument.drawing+xml"/>
  <Override PartName="/xl/tables/tableSingleCells4.xml" ContentType="application/vnd.openxmlformats-officedocument.spreadsheetml.tableSingleCell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702-5\Desktop\"/>
    </mc:Choice>
  </mc:AlternateContent>
  <bookViews>
    <workbookView xWindow="480" yWindow="1170" windowWidth="12120" windowHeight="6615" tabRatio="895" activeTab="2"/>
  </bookViews>
  <sheets>
    <sheet name="Infoblatt" sheetId="21" r:id="rId1"/>
    <sheet name="Hinweise" sheetId="20" r:id="rId2"/>
    <sheet name="Stammdaten" sheetId="22" r:id="rId3"/>
    <sheet name="Sonderfragebogen AT Covid19" sheetId="50" r:id="rId4"/>
    <sheet name="Fragebogen5" sheetId="43" r:id="rId5"/>
    <sheet name="Beiblatt 5 Verkehrsverträge" sheetId="44" r:id="rId6"/>
    <sheet name="Übersicht Finanzierungsmodelle" sheetId="39" r:id="rId7"/>
  </sheets>
  <definedNames>
    <definedName name="_xlnm.Print_Area" localSheetId="5">'Beiblatt 5 Verkehrsverträge'!$A$1:$Z$29</definedName>
    <definedName name="_xlnm.Print_Area" localSheetId="4">Fragebogen5!$A$1:$Z$177</definedName>
    <definedName name="_xlnm.Print_Area" localSheetId="1">Hinweise!$A$1:$Q$208</definedName>
    <definedName name="_xlnm.Print_Area" localSheetId="0">Infoblatt!$A$1:$Q$60</definedName>
    <definedName name="_xlnm.Print_Area" localSheetId="3">'Sonderfragebogen AT Covid19'!$A$1:$Z$28</definedName>
    <definedName name="_xlnm.Print_Area" localSheetId="2">Stammdaten!$A$1:$Z$155</definedName>
    <definedName name="_xlnm.Print_Area" localSheetId="6">'Übersicht Finanzierungsmodelle'!$A$1:$Q$120</definedName>
  </definedNames>
  <calcPr calcId="162913"/>
</workbook>
</file>

<file path=xl/calcChain.xml><?xml version="1.0" encoding="utf-8"?>
<calcChain xmlns="http://schemas.openxmlformats.org/spreadsheetml/2006/main">
  <c r="AA28" i="44" l="1"/>
  <c r="AA26" i="44"/>
  <c r="AA20" i="44"/>
  <c r="AA18" i="44"/>
  <c r="AA16" i="44"/>
  <c r="AA14" i="44"/>
  <c r="AA12" i="44"/>
  <c r="AA10" i="44"/>
  <c r="AA8" i="44"/>
  <c r="AA6" i="44"/>
  <c r="AA176" i="43"/>
  <c r="AA170" i="43"/>
  <c r="AA168" i="43"/>
  <c r="AA166" i="43"/>
  <c r="AA159" i="43"/>
  <c r="AA155" i="43"/>
  <c r="AA154" i="43"/>
  <c r="AA151" i="43"/>
  <c r="AA150" i="43"/>
  <c r="AA147" i="43"/>
  <c r="AA146" i="43"/>
  <c r="AA141" i="43"/>
  <c r="AA143" i="43"/>
  <c r="AA142" i="43"/>
  <c r="AA140" i="43"/>
  <c r="AA137" i="43"/>
  <c r="AA135" i="43"/>
  <c r="AA133" i="43"/>
  <c r="AA132" i="43"/>
  <c r="AA129" i="43"/>
  <c r="AA128" i="43"/>
  <c r="AA116" i="43"/>
  <c r="AA102" i="43"/>
  <c r="AA100" i="43"/>
  <c r="AA93" i="43"/>
  <c r="AA91" i="43"/>
  <c r="AA89" i="43"/>
  <c r="AA86" i="43"/>
  <c r="AA84" i="43"/>
  <c r="AA82" i="43"/>
  <c r="AA80" i="43"/>
  <c r="AA78" i="43"/>
  <c r="AA76" i="43"/>
  <c r="AA71" i="43"/>
  <c r="AA69" i="43"/>
  <c r="AA67" i="43"/>
  <c r="AA65" i="43"/>
  <c r="AA63" i="43"/>
  <c r="AA61" i="43"/>
  <c r="AA55" i="43"/>
  <c r="AA52" i="43"/>
  <c r="AA50" i="43"/>
  <c r="AA48" i="43"/>
  <c r="AA43" i="43"/>
  <c r="AA42" i="43"/>
  <c r="AA41" i="43"/>
  <c r="AA39" i="43"/>
  <c r="AA38" i="43"/>
  <c r="AA37" i="43"/>
  <c r="AA35" i="43"/>
  <c r="AA30" i="43"/>
  <c r="AA27" i="43"/>
  <c r="AA25" i="43"/>
  <c r="AA23" i="43"/>
  <c r="AA21" i="43"/>
  <c r="AA19" i="43"/>
  <c r="AA17" i="43"/>
  <c r="AA47" i="44" l="1"/>
  <c r="AA541" i="44"/>
  <c r="AA539" i="44"/>
  <c r="AA533" i="44"/>
  <c r="AA531" i="44"/>
  <c r="AA529" i="44"/>
  <c r="AA527" i="44"/>
  <c r="AA525" i="44"/>
  <c r="AA523" i="44"/>
  <c r="AA521" i="44"/>
  <c r="AA519" i="44"/>
  <c r="AA514" i="44"/>
  <c r="AA512" i="44"/>
  <c r="AA506" i="44"/>
  <c r="AA504" i="44"/>
  <c r="AA502" i="44"/>
  <c r="AA500" i="44"/>
  <c r="AA498" i="44"/>
  <c r="AA496" i="44"/>
  <c r="AA494" i="44"/>
  <c r="AA492" i="44"/>
  <c r="AA487" i="44"/>
  <c r="AA485" i="44"/>
  <c r="AA479" i="44"/>
  <c r="AA477" i="44"/>
  <c r="AA475" i="44"/>
  <c r="AA473" i="44"/>
  <c r="AA471" i="44"/>
  <c r="AA469" i="44"/>
  <c r="AA467" i="44"/>
  <c r="AA465" i="44"/>
  <c r="AA460" i="44"/>
  <c r="AA458" i="44"/>
  <c r="AA452" i="44"/>
  <c r="AA450" i="44"/>
  <c r="AA448" i="44"/>
  <c r="AA446" i="44"/>
  <c r="AA444" i="44"/>
  <c r="AA442" i="44"/>
  <c r="AA440" i="44"/>
  <c r="AA438" i="44"/>
  <c r="AA433" i="44"/>
  <c r="AA431" i="44"/>
  <c r="AA425" i="44"/>
  <c r="AA423" i="44"/>
  <c r="AA421" i="44"/>
  <c r="AA419" i="44"/>
  <c r="AA417" i="44"/>
  <c r="AA415" i="44"/>
  <c r="AA413" i="44"/>
  <c r="AA411" i="44"/>
  <c r="AA406" i="44"/>
  <c r="AA404" i="44"/>
  <c r="AA398" i="44"/>
  <c r="AA396" i="44"/>
  <c r="AA394" i="44"/>
  <c r="AA392" i="44"/>
  <c r="AA390" i="44"/>
  <c r="AA388" i="44"/>
  <c r="AA386" i="44"/>
  <c r="AA384" i="44"/>
  <c r="AA379" i="44"/>
  <c r="AA377" i="44"/>
  <c r="AA371" i="44"/>
  <c r="AA369" i="44"/>
  <c r="AA367" i="44"/>
  <c r="AA365" i="44"/>
  <c r="AA363" i="44"/>
  <c r="AA361" i="44"/>
  <c r="AA359" i="44"/>
  <c r="AA357" i="44"/>
  <c r="AA352" i="44"/>
  <c r="AA350" i="44"/>
  <c r="AA344" i="44"/>
  <c r="AA342" i="44"/>
  <c r="AA340" i="44"/>
  <c r="AA338" i="44"/>
  <c r="AA336" i="44"/>
  <c r="AA334" i="44"/>
  <c r="AA332" i="44"/>
  <c r="AA330" i="44"/>
  <c r="AA325" i="44"/>
  <c r="AA323" i="44"/>
  <c r="AA317" i="44"/>
  <c r="AA315" i="44"/>
  <c r="AA313" i="44"/>
  <c r="AA311" i="44"/>
  <c r="AA309" i="44"/>
  <c r="AA307" i="44"/>
  <c r="AA305" i="44"/>
  <c r="AA303" i="44"/>
  <c r="AA298" i="44"/>
  <c r="AA296" i="44"/>
  <c r="AA290" i="44"/>
  <c r="AA288" i="44"/>
  <c r="AA286" i="44"/>
  <c r="AA284" i="44"/>
  <c r="AA282" i="44"/>
  <c r="AA280" i="44"/>
  <c r="AA278" i="44"/>
  <c r="AA276" i="44"/>
  <c r="AA271" i="44"/>
  <c r="AA269" i="44"/>
  <c r="AA263" i="44"/>
  <c r="AA261" i="44"/>
  <c r="AA259" i="44"/>
  <c r="AA257" i="44"/>
  <c r="AA255" i="44"/>
  <c r="AA253" i="44"/>
  <c r="AA251" i="44"/>
  <c r="AA249" i="44"/>
  <c r="AA244" i="44"/>
  <c r="AA242" i="44"/>
  <c r="AA236" i="44"/>
  <c r="AA234" i="44"/>
  <c r="AA232" i="44"/>
  <c r="AA230" i="44"/>
  <c r="AA228" i="44"/>
  <c r="AA226" i="44"/>
  <c r="AA224" i="44"/>
  <c r="AA222" i="44"/>
  <c r="AA217" i="44"/>
  <c r="AA215" i="44"/>
  <c r="AA209" i="44"/>
  <c r="AA207" i="44"/>
  <c r="AA205" i="44"/>
  <c r="AA203" i="44"/>
  <c r="AA201" i="44"/>
  <c r="AA199" i="44"/>
  <c r="AA197" i="44"/>
  <c r="AA195" i="44"/>
  <c r="AA190" i="44"/>
  <c r="AA188" i="44"/>
  <c r="AA182" i="44"/>
  <c r="AA180" i="44"/>
  <c r="AA178" i="44"/>
  <c r="AA176" i="44"/>
  <c r="AA174" i="44"/>
  <c r="AA172" i="44"/>
  <c r="AA170" i="44"/>
  <c r="AA168" i="44"/>
  <c r="AA163" i="44"/>
  <c r="AA161" i="44"/>
  <c r="AA155" i="44"/>
  <c r="AA153" i="44"/>
  <c r="AA151" i="44"/>
  <c r="AA149" i="44"/>
  <c r="AA147" i="44"/>
  <c r="AA145" i="44"/>
  <c r="AA143" i="44"/>
  <c r="AA141" i="44"/>
  <c r="AA136" i="44"/>
  <c r="AA134" i="44"/>
  <c r="AA128" i="44"/>
  <c r="AA126" i="44"/>
  <c r="AA124" i="44"/>
  <c r="AA122" i="44"/>
  <c r="AA120" i="44"/>
  <c r="AA118" i="44"/>
  <c r="AA116" i="44"/>
  <c r="AA114" i="44"/>
  <c r="AA109" i="44"/>
  <c r="AA107" i="44"/>
  <c r="AA101" i="44"/>
  <c r="AA99" i="44"/>
  <c r="AA97" i="44"/>
  <c r="AA95" i="44"/>
  <c r="AA93" i="44"/>
  <c r="AA91" i="44"/>
  <c r="AA89" i="44"/>
  <c r="AA87" i="44"/>
  <c r="AA82" i="44"/>
  <c r="AA80" i="44"/>
  <c r="AA74" i="44"/>
  <c r="AA72" i="44"/>
  <c r="AA70" i="44"/>
  <c r="AA68" i="44"/>
  <c r="AA66" i="44"/>
  <c r="AA64" i="44"/>
  <c r="AA62" i="44"/>
  <c r="AA60" i="44"/>
  <c r="AA55" i="44"/>
  <c r="AA53" i="44"/>
  <c r="AA45" i="44"/>
  <c r="AA43" i="44"/>
  <c r="AA41" i="44"/>
  <c r="AA39" i="44"/>
  <c r="AA37" i="44"/>
  <c r="AA35" i="44"/>
  <c r="AA33" i="44"/>
  <c r="AA27" i="50" l="1"/>
  <c r="AA25" i="50"/>
  <c r="AA23" i="50"/>
  <c r="AA21" i="50"/>
  <c r="AA19" i="50"/>
  <c r="AA2" i="50" l="1"/>
  <c r="L9" i="50"/>
  <c r="J15" i="22" l="1"/>
  <c r="A15" i="22" s="1"/>
  <c r="C16" i="22" s="1"/>
  <c r="S21" i="22"/>
  <c r="K517" i="44"/>
  <c r="K490" i="44"/>
  <c r="K463" i="44"/>
  <c r="K436" i="44"/>
  <c r="K409" i="44"/>
  <c r="K382" i="44"/>
  <c r="K355" i="44"/>
  <c r="K328" i="44"/>
  <c r="K301" i="44"/>
  <c r="K274" i="44"/>
  <c r="K247" i="44"/>
  <c r="K220" i="44"/>
  <c r="K193" i="44"/>
  <c r="K166" i="44"/>
  <c r="K139" i="44"/>
  <c r="K112" i="44"/>
  <c r="K85" i="44"/>
  <c r="K58" i="44"/>
  <c r="K31" i="44"/>
  <c r="K4" i="44"/>
  <c r="L10" i="43"/>
  <c r="AA31" i="44"/>
  <c r="AA463" i="44"/>
  <c r="AA355" i="44"/>
  <c r="AA274" i="44"/>
  <c r="AA58" i="44"/>
  <c r="AA409" i="44"/>
  <c r="AA166" i="44"/>
  <c r="AA220" i="44"/>
  <c r="AA382" i="44"/>
  <c r="AA436" i="44"/>
  <c r="AA139" i="44"/>
  <c r="AA193" i="44"/>
  <c r="AA247" i="44"/>
  <c r="AA490" i="44"/>
  <c r="AA517" i="44"/>
  <c r="AA85" i="44"/>
  <c r="AA112" i="44"/>
  <c r="AA301" i="44"/>
  <c r="AA328" i="44"/>
  <c r="O182" i="20"/>
  <c r="M182" i="20"/>
  <c r="O183" i="20"/>
  <c r="M183" i="20"/>
  <c r="O184" i="20"/>
  <c r="M184" i="20"/>
  <c r="O185" i="20"/>
  <c r="M185" i="20"/>
  <c r="O186" i="20"/>
  <c r="M186" i="20"/>
  <c r="O187" i="20"/>
  <c r="M187" i="20"/>
  <c r="O188" i="20"/>
  <c r="M188" i="20"/>
  <c r="O189" i="20"/>
  <c r="M189" i="20"/>
  <c r="O190" i="20"/>
  <c r="M190" i="20"/>
  <c r="O191" i="20"/>
  <c r="M191" i="20"/>
  <c r="O192" i="20"/>
  <c r="M192" i="20"/>
  <c r="O193" i="20"/>
  <c r="M193" i="20"/>
  <c r="O194" i="20"/>
  <c r="M194" i="20"/>
  <c r="O195" i="20"/>
  <c r="M195" i="20"/>
  <c r="O196" i="20"/>
  <c r="M196" i="20"/>
  <c r="O197" i="20"/>
  <c r="M197" i="20"/>
  <c r="O198" i="20"/>
  <c r="M198" i="20"/>
  <c r="O199" i="20"/>
  <c r="M199" i="20"/>
  <c r="O200" i="20"/>
  <c r="M200" i="20"/>
  <c r="O201" i="20"/>
  <c r="M201" i="20"/>
  <c r="O202" i="20"/>
  <c r="M202" i="20"/>
  <c r="O203" i="20"/>
  <c r="M203" i="20"/>
  <c r="O204" i="20"/>
  <c r="M204" i="20"/>
  <c r="O205" i="20"/>
  <c r="M205" i="20"/>
  <c r="O206" i="20"/>
  <c r="M206" i="20"/>
  <c r="O181" i="20"/>
  <c r="M181" i="20"/>
  <c r="Q194" i="20"/>
  <c r="Q192" i="20"/>
  <c r="Q191" i="20"/>
  <c r="Q188" i="20"/>
  <c r="Q182" i="20"/>
  <c r="Q206" i="20"/>
  <c r="Q202" i="20"/>
  <c r="Q198" i="20"/>
  <c r="Q181" i="20"/>
  <c r="Q204" i="20"/>
  <c r="Q203" i="20"/>
  <c r="Q200" i="20"/>
  <c r="Q199" i="20"/>
  <c r="Q196" i="20"/>
  <c r="Q195" i="20"/>
  <c r="Q190" i="20"/>
  <c r="Q186" i="20"/>
  <c r="Q187" i="20"/>
  <c r="Q205" i="20"/>
  <c r="Q201" i="20"/>
  <c r="Q197" i="20"/>
  <c r="Q193" i="20"/>
  <c r="Q189" i="20"/>
  <c r="Q185" i="20"/>
  <c r="Q184" i="20"/>
  <c r="Q183" i="20"/>
  <c r="U274" i="44" l="1"/>
  <c r="A95" i="22"/>
  <c r="U193" i="44"/>
  <c r="A37" i="22"/>
  <c r="U517" i="44"/>
  <c r="AA4" i="44"/>
  <c r="AA2" i="44" s="1"/>
  <c r="AA2" i="43"/>
  <c r="U58" i="44"/>
  <c r="U409" i="44"/>
  <c r="A155" i="22"/>
  <c r="U112" i="44"/>
  <c r="U328" i="44"/>
  <c r="U31" i="44"/>
  <c r="U247" i="44"/>
  <c r="U490" i="44"/>
  <c r="U166" i="44"/>
  <c r="U382" i="44"/>
  <c r="U85" i="44"/>
  <c r="U301" i="44"/>
  <c r="U463" i="44"/>
  <c r="U4" i="44"/>
  <c r="L4" i="43"/>
  <c r="U220" i="44"/>
  <c r="U436" i="44"/>
  <c r="U139" i="44"/>
  <c r="U355" i="44"/>
  <c r="A138" i="22"/>
  <c r="L7" i="50"/>
  <c r="A177" i="43" l="1"/>
  <c r="A56" i="43"/>
  <c r="A117" i="43"/>
  <c r="A156" i="43"/>
  <c r="A28" i="50"/>
  <c r="A13" i="50"/>
</calcChain>
</file>

<file path=xl/comments1.xml><?xml version="1.0" encoding="utf-8"?>
<comments xmlns="http://schemas.openxmlformats.org/spreadsheetml/2006/main">
  <authors>
    <author>702-4</author>
  </authors>
  <commentList>
    <comment ref="L21" authorId="0" shapeId="0">
      <text>
        <r>
          <rPr>
            <sz val="8"/>
            <color indexed="81"/>
            <rFont val="Arial"/>
            <family val="2"/>
          </rPr>
          <t>Um in das nächste Textfeld zu springen, drücken Sie bitte die TAB-Taste.</t>
        </r>
      </text>
    </comment>
  </commentList>
</comments>
</file>

<file path=xl/comments2.xml><?xml version="1.0" encoding="utf-8"?>
<comments xmlns="http://schemas.openxmlformats.org/spreadsheetml/2006/main">
  <authors>
    <author>702-5</author>
  </authors>
  <commentList>
    <comment ref="L9" authorId="0" shapeId="0">
      <text>
        <r>
          <rPr>
            <sz val="8"/>
            <color indexed="81"/>
            <rFont val="Arial"/>
            <family val="2"/>
          </rPr>
          <t>Um in das nächste Textfeld zu springen, drücken Sie bitte die TAB-Taste.</t>
        </r>
      </text>
    </comment>
  </commentList>
</comments>
</file>

<file path=xl/comments3.xml><?xml version="1.0" encoding="utf-8"?>
<comments xmlns="http://schemas.openxmlformats.org/spreadsheetml/2006/main">
  <authors>
    <author>702-5</author>
  </authors>
  <commentList>
    <comment ref="L10" authorId="0" shapeId="0">
      <text>
        <r>
          <rPr>
            <sz val="8"/>
            <color indexed="81"/>
            <rFont val="Arial"/>
            <family val="2"/>
          </rPr>
          <t>Um in das nächste Textfeld zu springen, drücken Sie bitte die TAB-Taste.</t>
        </r>
      </text>
    </comment>
  </commentList>
</comments>
</file>

<file path=xl/sharedStrings.xml><?xml version="1.0" encoding="utf-8"?>
<sst xmlns="http://schemas.openxmlformats.org/spreadsheetml/2006/main" count="1918" uniqueCount="659">
  <si>
    <t>Einrichtungen für die Brennstoffaufnahme</t>
  </si>
  <si>
    <t>Abstellgleise</t>
  </si>
  <si>
    <t>Wartungs- und sonstige technische Einrichtungen</t>
  </si>
  <si>
    <t>Bewertungsschema (Noten):</t>
  </si>
  <si>
    <t>=</t>
  </si>
  <si>
    <t>nimmt den Transportauftrag vom Kunden entgegen</t>
  </si>
  <si>
    <t>Fahrten ohne Fracht oder Passagiere</t>
  </si>
  <si>
    <t>Erhebung von Informationen aus der Finzanzbuchhaltung</t>
  </si>
  <si>
    <t>Fragebogen Nr. 1  - Eisenbahnverkehrsunternehmen</t>
  </si>
  <si>
    <t>Fragebogen Nr. 3  - Betreiber von Serviceeinrichtungen</t>
  </si>
  <si>
    <t>Bei einer bedeutenden Anzahl von Eisenbahnunternehmen können aus den öffentlich verfügbaren</t>
  </si>
  <si>
    <t>sonstiger Verkehr (sV)</t>
  </si>
  <si>
    <t>Dies ist nötig, um generell die Markttragfähigkeit von Infrastrukturnutzungsentgelten besser beurteilen zu können.</t>
  </si>
  <si>
    <t>SNB / NBS</t>
  </si>
  <si>
    <t>Nutzungsbedingungen für Serviceeinrichtungen</t>
  </si>
  <si>
    <t>2 / 3</t>
  </si>
  <si>
    <t>Anschrift des Hauptsitzes des Unternehmens*</t>
  </si>
  <si>
    <t>Daten für Anlage I</t>
  </si>
  <si>
    <t>Daten für Anlage II</t>
  </si>
  <si>
    <t>Infrastruktur: Neu- und Ausbau</t>
  </si>
  <si>
    <t>Zur Bestimmung der Förderquote für EIU, die bei der Verbuchung von Investitionszuschüssen 
die Nettomethode anwenden, wird bei der qualifizierten Schätzung darum gebeten, 
die Förderquote gemäß nachstehender Methodik zu ermitteln.</t>
  </si>
  <si>
    <t>Hochgeschwindigkeitsverkehr</t>
  </si>
  <si>
    <t>(HGV)</t>
  </si>
  <si>
    <t>Berichtsstellennummer:</t>
  </si>
  <si>
    <t>1.</t>
  </si>
  <si>
    <t>2.</t>
  </si>
  <si>
    <t>Telefon:</t>
  </si>
  <si>
    <t>Unternehmensdaten</t>
  </si>
  <si>
    <t xml:space="preserve">Besonderer Hinweis: </t>
  </si>
  <si>
    <t xml:space="preserve">Die seitliche Nummerierung der Fragebogen dient zum Einlesen der Daten in eine Datenbank. </t>
  </si>
  <si>
    <t>[Link zur Website der Bundesnetzagentur]</t>
  </si>
  <si>
    <t>Vorname, Nachname:</t>
  </si>
  <si>
    <t>Hauptfrachtführer</t>
  </si>
  <si>
    <t>Verkehrsleistung (netto)</t>
  </si>
  <si>
    <t>Transportmenge (netto);</t>
  </si>
  <si>
    <t>mittels aggregierter Daten eine valide Einschätzung der Gesamtmarktsituation vornehmen zu können.</t>
  </si>
  <si>
    <t>Nr.</t>
  </si>
  <si>
    <t>von regulatorischen Grundsatzentscheidungen und Festlegungen anhand realer Marktinformationen.</t>
  </si>
  <si>
    <t>Diese Informationen sind eine Voraussetzung dafür, Überregulierung ebenso wie unangemessene Belastungen</t>
  </si>
  <si>
    <t>der Infrastrukturbetreiber vermeiden zu können.</t>
  </si>
  <si>
    <t>Analog zu den Erhebungen des Statistischen Bundesamts</t>
  </si>
  <si>
    <t>Beispiel: Beseitigung von Langsamfahrstellen.</t>
  </si>
  <si>
    <t>Eigentumsverhältnisse</t>
  </si>
  <si>
    <t>Jahr #</t>
  </si>
  <si>
    <t>Lokomotiv- und Wagengewicht sind ggf. herauszurechnen.</t>
  </si>
  <si>
    <t>Geben Sie alle erbrachten Leistungen an, die sich auch bei</t>
  </si>
  <si>
    <t>offener Auslegung weder dem Personenverkehr noch</t>
  </si>
  <si>
    <t>dem Güterverkehr zuordnen lassen.</t>
  </si>
  <si>
    <t>Zug- und Lokleerfahrten</t>
  </si>
  <si>
    <t>Bogen</t>
  </si>
  <si>
    <t>Vorname:</t>
  </si>
  <si>
    <t>Nachname:</t>
  </si>
  <si>
    <t>Eisenbahnbetriebsleiter/in</t>
  </si>
  <si>
    <t>- den ehemaligen Förderbetrag / Investitionskostenzuschuss (ersichtlich aus Förderunterlagen)</t>
  </si>
  <si>
    <t>Folgende Informationen benötigen Sie für jedes Ihrer Infrastrukturobjekte aus dem Anlagevermögen:</t>
  </si>
  <si>
    <t xml:space="preserve">  (wurde die Investition in das Objekt gesamtheitlich aus Eigenmitteln finanziert, sind als Förderbetrag 0 EUR anzusetzen)</t>
  </si>
  <si>
    <t>IKZ</t>
  </si>
  <si>
    <t>Invest</t>
  </si>
  <si>
    <t>Geschäftsberichten, insbesondere aufgrund der Vermischung mit anderen Geschäftstätigkeiten</t>
  </si>
  <si>
    <t>oder aufgrund von Konzernbilanzierungen, keine unternehmens- und/oder eisenbahnspezifischen Informationen</t>
  </si>
  <si>
    <t xml:space="preserve">Diese sind jedoch im Vorgriff auf zukünftige Entwicklungen notwendig, um als Regulierer </t>
  </si>
  <si>
    <t>€</t>
  </si>
  <si>
    <t>davon</t>
  </si>
  <si>
    <t>Die Bundesnetzagentur strebt an, einen besseren Überblick über die Gewinnsituation der EVU zu erhalten.</t>
  </si>
  <si>
    <t>der EIU mit (eigenem) Anlagevermögen, der Anlagenintensität und vor allem der Finanzierungssituation der EIU</t>
  </si>
  <si>
    <t>als ein Maßstab für die Stabilität des Eisenbahnmarktes führen.</t>
  </si>
  <si>
    <t xml:space="preserve">Wesentliches Ziel dieser verbesserten Markttransparenz ist die Vorbereitung und Bewertung </t>
  </si>
  <si>
    <t>Die Bundesnetzagentur ist auf die Erhebung bestimmter Umsatz-, Kosten- und Bilanzinformation bei den</t>
  </si>
  <si>
    <t>getrennt für die Bereiche EVU, Betreiber der Schienenwege und von Serviceeinrichtungen entnommen werden.</t>
  </si>
  <si>
    <t>ausgewählten Bilanz-Positionen (gemäß HGB) zur Darstellung der Vermögens- und Kapitalstruktur gefragt.</t>
  </si>
  <si>
    <t>ist bei Leistungen im Kombinierten Verkehr das</t>
  </si>
  <si>
    <t>Containergewicht als Ladungsgewicht zu betrachten.</t>
  </si>
  <si>
    <t>marktbeobachtung.schiene@bnetza.de</t>
  </si>
  <si>
    <t>Rechtsform:</t>
  </si>
  <si>
    <t>Registergericht:</t>
  </si>
  <si>
    <t>Registernummer:</t>
  </si>
  <si>
    <t>Tochtergesellschaft von:</t>
  </si>
  <si>
    <t>Postleitzahl:</t>
  </si>
  <si>
    <t>Bundesland:</t>
  </si>
  <si>
    <t>Homepage:</t>
  </si>
  <si>
    <t>Unternehmensname:</t>
  </si>
  <si>
    <t>Industriestamm-, Zuführungs- und Anschlussgleise</t>
  </si>
  <si>
    <t>Begriff</t>
  </si>
  <si>
    <t>Erläuterung</t>
  </si>
  <si>
    <t>ausführender Frachtführer</t>
  </si>
  <si>
    <t>3:  mittel, mittlerer Handlungsbedarf</t>
  </si>
  <si>
    <t>4:  schlecht, hoher Handlungsbedarf</t>
  </si>
  <si>
    <t>5:  ungenügend, sehr hoher Handlungsbedarf</t>
  </si>
  <si>
    <t>--</t>
  </si>
  <si>
    <t>für Ihr Unternehmen</t>
  </si>
  <si>
    <t>Bestellerorganisationen des SPNV (Aufgabenträger, Zweckverbände etc.)</t>
  </si>
  <si>
    <t>4.</t>
  </si>
  <si>
    <t>Für Fragebogen Nr. 2 Eisenbahninfrastrukturunternehmen</t>
  </si>
  <si>
    <t>Rechenbeispiel zur Ermittlung der Gesamtförderquote eines Unternehmens:</t>
  </si>
  <si>
    <t>Gesucht wird die Gesamtförderquote im Jahr 10.</t>
  </si>
  <si>
    <t>In der folgenden Tabelle ist der Abschreibungsverlauf der beiden Objekte dargestellt:</t>
  </si>
  <si>
    <t>I</t>
  </si>
  <si>
    <t>Nettobuchwert (ohne Zuschuss / Förderbeitrag) im Jahr t</t>
  </si>
  <si>
    <t>Bruttobuchwert (einschließlich Zuschuss / Förderbeitrag) im Jahr t</t>
  </si>
  <si>
    <t>bei der Anschaffung / Erstellung erhaltene Zuschüsse / Förderbeiträge</t>
  </si>
  <si>
    <t>Abschreibung im Jahr t</t>
  </si>
  <si>
    <t>FQ</t>
  </si>
  <si>
    <t>Förderquote</t>
  </si>
  <si>
    <t>Es gilt:</t>
  </si>
  <si>
    <t>Invest + IKZ</t>
  </si>
  <si>
    <t>E-Mail:</t>
  </si>
  <si>
    <t>1:  sehr gut, kein Handlungsbedarf</t>
  </si>
  <si>
    <t>2:  gut, geringer Handlungsbedarf</t>
  </si>
  <si>
    <t>Die Förderquote errechnet sich wie folgt: (Bruttobuchwert - Nettobuchwert) geteilt durch den Bruttobuchwert.</t>
  </si>
  <si>
    <t>Berichtszeitraum:</t>
  </si>
  <si>
    <t>Ausfüllhinweise:</t>
  </si>
  <si>
    <t>Bei Rückfragen wenden Sie sich bitte an:</t>
  </si>
  <si>
    <t>Ist Ihr Unternehmen Teil eines Konzerns?</t>
  </si>
  <si>
    <t>i</t>
  </si>
  <si>
    <t>Frachtführer, der die Transportleistung selbst erbringt</t>
  </si>
  <si>
    <t>Zweck der Erhebung</t>
  </si>
  <si>
    <t>Geheimhaltung</t>
  </si>
  <si>
    <t>Wenn das Verschlüsselungsprogramm aus einem Verzeichnis der lokalen Festplatte gestartet wird, zeigt das Programmfenster in der Statuszeile das Verzeichnis an, in dem das Programm nach der ausgefüllten Excel-Datei sucht.</t>
  </si>
  <si>
    <t>Marktbeobachtung.Schiene@BNetzA.de</t>
  </si>
  <si>
    <t>II</t>
  </si>
  <si>
    <t>Investitionen Bestandsnetz</t>
  </si>
  <si>
    <t>Alle investiven Maßnahmen, die der Erhaltung oder</t>
  </si>
  <si>
    <t>- den aktuellen Buchwert der Anlage sowie deren Abschreibungsart und -dauer (aus dem Anlagenspiegel)</t>
  </si>
  <si>
    <t>bei der Anschaffung / Erstellung in die Anlage investierte Eigenmittel</t>
  </si>
  <si>
    <t>Das Beispiel - Eisenbahninfrastrukturunternehmen verfügt über insgesamt zwei Anlagen:</t>
  </si>
  <si>
    <t>Fragebogen Nr. 2  - Betreiber der Schienenwege und</t>
  </si>
  <si>
    <t>Unternehmensgegenstand</t>
  </si>
  <si>
    <t>Eisenbahnverkehrsunternehmen</t>
  </si>
  <si>
    <t>Eisenbahninfrastrukturunternehmen - Betreiber der Schienenwege</t>
  </si>
  <si>
    <t>Art und Umfang der Erhebung  /  Download Fragebogen</t>
  </si>
  <si>
    <t>Schienennetz-Benutzungsbedingungen /</t>
  </si>
  <si>
    <t xml:space="preserve">Zugbildungseinrichtungen / Rangierbahnhöfe </t>
  </si>
  <si>
    <t>3.</t>
  </si>
  <si>
    <t>Umschlagsvolumina (netto)</t>
  </si>
  <si>
    <t>Beinhalten im SGV nur das Ladungs- bzw. Frachtgewicht.</t>
  </si>
  <si>
    <t>Bitte beurteilen Sie nur die</t>
  </si>
  <si>
    <r>
      <t>·</t>
    </r>
    <r>
      <rPr>
        <b/>
        <sz val="10"/>
        <color theme="1"/>
        <rFont val="Times New Roman"/>
        <family val="1"/>
      </rPr>
      <t> </t>
    </r>
  </si>
  <si>
    <r>
      <t xml:space="preserve">Hieraus lässt sich der tatsächliche Restwert der Anlage ermitteln: 
</t>
    </r>
    <r>
      <rPr>
        <b/>
        <sz val="10"/>
        <color theme="1"/>
        <rFont val="Arial"/>
        <family val="2"/>
      </rPr>
      <t>Buchwert zuzüglich anteiliger Investitionskostenzuschuss</t>
    </r>
  </si>
  <si>
    <r>
      <t>BW</t>
    </r>
    <r>
      <rPr>
        <b/>
        <sz val="6"/>
        <color theme="1"/>
        <rFont val="Arial"/>
        <family val="2"/>
      </rPr>
      <t>netto (t)</t>
    </r>
  </si>
  <si>
    <r>
      <t>BW</t>
    </r>
    <r>
      <rPr>
        <b/>
        <sz val="6"/>
        <color theme="1"/>
        <rFont val="Arial"/>
        <family val="2"/>
      </rPr>
      <t>brutto (t)</t>
    </r>
  </si>
  <si>
    <r>
      <t>AfA</t>
    </r>
    <r>
      <rPr>
        <b/>
        <sz val="6"/>
        <color theme="1"/>
        <rFont val="Arial"/>
        <family val="2"/>
      </rPr>
      <t xml:space="preserve"> (t)</t>
    </r>
  </si>
  <si>
    <r>
      <t>BW</t>
    </r>
    <r>
      <rPr>
        <b/>
        <sz val="6"/>
        <color theme="1"/>
        <rFont val="Arial"/>
        <family val="2"/>
      </rPr>
      <t xml:space="preserve">netto (0) </t>
    </r>
  </si>
  <si>
    <r>
      <t>BW</t>
    </r>
    <r>
      <rPr>
        <b/>
        <sz val="6"/>
        <color theme="1"/>
        <rFont val="Arial"/>
        <family val="2"/>
      </rPr>
      <t xml:space="preserve">brutto (0) </t>
    </r>
  </si>
  <si>
    <r>
      <t>Invest</t>
    </r>
    <r>
      <rPr>
        <sz val="8"/>
        <color theme="1"/>
        <rFont val="Arial"/>
        <family val="2"/>
      </rPr>
      <t xml:space="preserve"> in EUR</t>
    </r>
  </si>
  <si>
    <r>
      <t>Förderquote</t>
    </r>
    <r>
      <rPr>
        <sz val="8"/>
        <color theme="1"/>
        <rFont val="Arial"/>
        <family val="2"/>
      </rPr>
      <t xml:space="preserve"> in %</t>
    </r>
  </si>
  <si>
    <r>
      <t>Abschreibungsdauer</t>
    </r>
    <r>
      <rPr>
        <sz val="8"/>
        <color theme="1"/>
        <rFont val="Arial"/>
        <family val="2"/>
      </rPr>
      <t xml:space="preserve"> in Jahren</t>
    </r>
  </si>
  <si>
    <r>
      <t>Erstellung</t>
    </r>
    <r>
      <rPr>
        <sz val="8"/>
        <color theme="1"/>
        <rFont val="Arial"/>
        <family val="2"/>
      </rPr>
      <t xml:space="preserve"> im Jahr:</t>
    </r>
  </si>
  <si>
    <r>
      <t>Summe BW</t>
    </r>
    <r>
      <rPr>
        <b/>
        <sz val="6"/>
        <color theme="1"/>
        <rFont val="Arial"/>
        <family val="2"/>
      </rPr>
      <t>netto</t>
    </r>
  </si>
  <si>
    <r>
      <t>Summe BW</t>
    </r>
    <r>
      <rPr>
        <b/>
        <sz val="6"/>
        <color theme="1"/>
        <rFont val="Arial"/>
        <family val="2"/>
      </rPr>
      <t>brutto</t>
    </r>
  </si>
  <si>
    <r>
      <t>FQ</t>
    </r>
    <r>
      <rPr>
        <b/>
        <sz val="6"/>
        <color theme="1"/>
        <rFont val="Arial"/>
        <family val="2"/>
      </rPr>
      <t xml:space="preserve"> gesamt</t>
    </r>
  </si>
  <si>
    <r>
      <t>BW</t>
    </r>
    <r>
      <rPr>
        <b/>
        <sz val="6"/>
        <color theme="1"/>
        <rFont val="Arial"/>
        <family val="2"/>
      </rPr>
      <t>netto</t>
    </r>
    <r>
      <rPr>
        <b/>
        <sz val="8"/>
        <rFont val="Arial"/>
        <family val="2"/>
      </rPr>
      <t/>
    </r>
  </si>
  <si>
    <r>
      <t>BW</t>
    </r>
    <r>
      <rPr>
        <b/>
        <sz val="6"/>
        <color theme="1"/>
        <rFont val="Arial"/>
        <family val="2"/>
      </rPr>
      <t>brutto</t>
    </r>
  </si>
  <si>
    <r>
      <t xml:space="preserve">Die Gesamtförderquote im Jahr 10 errechnet sich aus (1.450.000 - 850.000) / 1.450.000 EUR. </t>
    </r>
    <r>
      <rPr>
        <u/>
        <sz val="8"/>
        <color theme="1"/>
        <rFont val="Arial"/>
        <family val="2"/>
      </rPr>
      <t xml:space="preserve">Sie beträgt damit </t>
    </r>
    <r>
      <rPr>
        <b/>
        <u/>
        <sz val="8"/>
        <color theme="1"/>
        <rFont val="Arial"/>
        <family val="2"/>
      </rPr>
      <t>41%</t>
    </r>
    <r>
      <rPr>
        <sz val="8"/>
        <color theme="1"/>
        <rFont val="Arial"/>
        <family val="2"/>
      </rPr>
      <t>.</t>
    </r>
  </si>
  <si>
    <t>Wenn ja, nennen Sie bitte den Namen dieses Konzerns:</t>
  </si>
  <si>
    <t>Veröffentlichen Sie selbständig für Ihr Unternehmen regelmäßig die Zahlen aus Ihrem Jahresabschluss?</t>
  </si>
  <si>
    <t>Eisenbahnunternehmen angewiesen, um marktgerecht und mit Augenmaß regulieren zu können.</t>
  </si>
  <si>
    <t>Dies soll sicherstellen, dass regulatorische Entscheidungen auf einer fundierten Basis getroffen werden.</t>
  </si>
  <si>
    <t>Umfasst alle Leistungen der Zuggattungen ICE, Thalys und TGV.</t>
  </si>
  <si>
    <t>Wiederherstellung der Leistungsfähigkeit des Netzes dienen.</t>
  </si>
  <si>
    <t>(Zulässige Geschwindigkeit, Leistungsfähigkeit)</t>
  </si>
  <si>
    <r>
      <rPr>
        <u/>
        <sz val="9"/>
        <color theme="1"/>
        <rFont val="Arial"/>
        <family val="2"/>
      </rPr>
      <t>Neubau</t>
    </r>
    <r>
      <rPr>
        <sz val="9"/>
        <color theme="1"/>
        <rFont val="Arial"/>
        <family val="2"/>
      </rPr>
      <t>: Errichtung einer neuen Eisenbahninfrastruktur.</t>
    </r>
  </si>
  <si>
    <r>
      <rPr>
        <u/>
        <sz val="9"/>
        <color theme="1"/>
        <rFont val="Arial"/>
        <family val="2"/>
      </rPr>
      <t>Ausbau</t>
    </r>
    <r>
      <rPr>
        <sz val="9"/>
        <color theme="1"/>
        <rFont val="Arial"/>
        <family val="2"/>
      </rPr>
      <t>: Maßnahmen zur Verbesserung der Parameter</t>
    </r>
  </si>
  <si>
    <t>Ausgleichszahlungen / Zuschüsse</t>
  </si>
  <si>
    <t>Umfassen die Bestellerentgelte der Aufgabenträger sowie</t>
  </si>
  <si>
    <t>Ausgleichszahlungen auf Basis anderer rechtlicher Grundlagen</t>
  </si>
  <si>
    <t>Öffentlich bestellte oder</t>
  </si>
  <si>
    <t>Wettbewerbliche Vergabe /</t>
  </si>
  <si>
    <t>nicht wettbewerbliche Vergabe</t>
  </si>
  <si>
    <t>Wettbewerbliche Vergaben umfassen alle geschlossenen</t>
  </si>
  <si>
    <t xml:space="preserve">Verkehrsverträge, bei denen mehr als einem EVU die </t>
  </si>
  <si>
    <t>Möglichkeit der Zuschlagserteilung eingeräumt wurde.</t>
  </si>
  <si>
    <t>Transitverkehr durch Deutschland</t>
  </si>
  <si>
    <r>
      <rPr>
        <u/>
        <sz val="9"/>
        <color theme="1"/>
        <rFont val="Arial"/>
        <family val="2"/>
      </rPr>
      <t>nach Betriebsleistung</t>
    </r>
    <r>
      <rPr>
        <sz val="9"/>
        <color theme="1"/>
        <rFont val="Arial"/>
        <family val="2"/>
      </rPr>
      <t>: Die Zugfahrt beginnt und endet im Ausland.</t>
    </r>
  </si>
  <si>
    <r>
      <rPr>
        <u/>
        <sz val="9"/>
        <color theme="1"/>
        <rFont val="Arial"/>
        <family val="2"/>
      </rPr>
      <t>nach Verkehrsleistung</t>
    </r>
    <r>
      <rPr>
        <sz val="9"/>
        <color theme="1"/>
        <rFont val="Arial"/>
        <family val="2"/>
      </rPr>
      <t>: Umfasst nur Ladung bzw. Fahrgäste</t>
    </r>
  </si>
  <si>
    <t xml:space="preserve">  mit Start und Ziel im Ausland.</t>
  </si>
  <si>
    <t>finanzierte Verkehre</t>
  </si>
  <si>
    <t>Umfassen alle Verkehre, die von der Öffentlichen Hand</t>
  </si>
  <si>
    <t>0.4.1</t>
  </si>
  <si>
    <t>0.4.14</t>
  </si>
  <si>
    <t>0.4.15</t>
  </si>
  <si>
    <t>0.4.16</t>
  </si>
  <si>
    <t>0.4.2 / 0.4.3</t>
  </si>
  <si>
    <t>0.4.4 / 0.4.5</t>
  </si>
  <si>
    <t>0.4.9</t>
  </si>
  <si>
    <t>0.4.10</t>
  </si>
  <si>
    <t>0.4.11 / 0.4.12</t>
  </si>
  <si>
    <t>0.4</t>
  </si>
  <si>
    <t>0.12</t>
  </si>
  <si>
    <t>0.12.1</t>
  </si>
  <si>
    <t>0.14</t>
  </si>
  <si>
    <t>0.14.1</t>
  </si>
  <si>
    <t>0.6.1</t>
  </si>
  <si>
    <t>0.6.2 / 0.6.3</t>
  </si>
  <si>
    <t>0.7.4</t>
  </si>
  <si>
    <t>0.7.1</t>
  </si>
  <si>
    <t>0.7.2 / 0.7.3</t>
  </si>
  <si>
    <t>Tatsächlich verfügen die meisten Unternehmen über eine Vielzahl von Anlagen, so dass in der Praxis die Rechnung unter Berücksichtigung der Abschreibungen und aktuellen Buchwerte für jede einzelne Anlage separat durchgeführt werden muss.
Dabei können im Rahmen einer Schätzung Anlagen zusammengefasst werden.</t>
  </si>
  <si>
    <t>0.4.17</t>
  </si>
  <si>
    <t xml:space="preserve">Ort: </t>
  </si>
  <si>
    <t xml:space="preserve">Telefon: </t>
  </si>
  <si>
    <t>Wer ist mehrheitlich Eigentümer Ihres Unternehmens?</t>
  </si>
  <si>
    <t>Verantwortlich für:</t>
  </si>
  <si>
    <t>Rücksendung:</t>
  </si>
  <si>
    <t>Rücksendefrist:</t>
  </si>
  <si>
    <t>Im Berichtszeitraum wurde Schienenpersonennahverkehr (SPNV) durchgeführt.</t>
  </si>
  <si>
    <t>Im Berichtszeitraum wurde Schienenpersonenfernverkehr (SPFV) durchgeführt.</t>
  </si>
  <si>
    <t>Im Berichtszeitraum wurden Transporte im Schienengüterverkehr (SGV) durchgeführt.</t>
  </si>
  <si>
    <t>Bitte im Anschluss den Fragebogen Nr. 1 ausfüllen.</t>
  </si>
  <si>
    <t>Bitte im Anschluss den Fragebogen Nr. 2 ausfüllen.</t>
  </si>
  <si>
    <t xml:space="preserve">Bitte füllen Sie jedes für Ihr Geschäftsfeld einschlägige Feld mit dem geforderten Wert, d. h. mindestens „0“ oder "nein" aus. </t>
  </si>
  <si>
    <t>Das Unternehmen ist nicht (mehr) im Eisenbahnverkehrs- bzw. -infrastrukturmarkt tätig.</t>
  </si>
  <si>
    <r>
      <t xml:space="preserve">Personenbahnhöfe </t>
    </r>
    <r>
      <rPr>
        <sz val="8"/>
        <color theme="1"/>
        <rFont val="Arial"/>
        <family val="2"/>
      </rPr>
      <t>(einschließlich Haltepunkte)</t>
    </r>
  </si>
  <si>
    <r>
      <t xml:space="preserve">Güterterminals </t>
    </r>
    <r>
      <rPr>
        <sz val="8"/>
        <color theme="1"/>
        <rFont val="Arial"/>
        <family val="2"/>
      </rPr>
      <t>(alle Einrichtungen zur Be- und Entladung von Zügen)</t>
    </r>
  </si>
  <si>
    <t>Füllen Sie bitte nur die Stammdaten aus und geben Sie eine kurze Erläuterung (Kommentarfeld am Ende).</t>
  </si>
  <si>
    <t>Kommentarfeld für Erläuterungen, Mitteilungen und Hinweise:</t>
  </si>
  <si>
    <t>www.bundesnetzagentur.de</t>
  </si>
  <si>
    <t>(direkter Link:</t>
  </si>
  <si>
    <t>)</t>
  </si>
  <si>
    <t>-</t>
  </si>
  <si>
    <r>
      <t xml:space="preserve">i </t>
    </r>
    <r>
      <rPr>
        <sz val="10"/>
        <color indexed="10"/>
        <rFont val="Arial"/>
        <family val="2"/>
      </rPr>
      <t/>
    </r>
  </si>
  <si>
    <t>*Das Gesetz differenziert zwischen Betreibern der Schienenwege (§ 2 Abs. 7 AEG),
Betreibern von Serviceeinrichtungen (§ 2 Abs. 9 AEG) und Betreibern von Werksbahnen (§ 2 Abs. 8 AEG).</t>
  </si>
  <si>
    <t>öffentliche Eisenbahninfrastrukturunternehmen* (außer Werksbahnen)</t>
  </si>
  <si>
    <t>Elektronische Übermittlung von Fragebogen / Verschlüsselungssoftware</t>
  </si>
  <si>
    <t>Auskunftspflicht aller Marktteilnehmer / Rechtsgrundlage</t>
  </si>
  <si>
    <r>
      <t xml:space="preserve">Das Verschlüsselungsprogramm legt im Verzeichnis 
</t>
    </r>
    <r>
      <rPr>
        <b/>
        <i/>
        <sz val="9"/>
        <color theme="1"/>
        <rFont val="Arial"/>
        <family val="2"/>
      </rPr>
      <t>C:\Dokumente und Einstellungen\&lt;Benutzername&gt;\Anwendungsdaten</t>
    </r>
    <r>
      <rPr>
        <sz val="9"/>
        <color theme="1"/>
        <rFont val="Arial"/>
        <family val="2"/>
      </rPr>
      <t xml:space="preserve"> eine Protokolldatei 
im XML-Format ab, in der eine Liste der verschlüsselten Dateien hinterlegt wird. 
Dort ist auch das automatisch generierte Passwort im Klartext zu finden.
</t>
    </r>
    <r>
      <rPr>
        <u/>
        <sz val="9"/>
        <color theme="1"/>
        <rFont val="Arial"/>
        <family val="2"/>
      </rPr>
      <t xml:space="preserve">Daher darf diese XML-Datei </t>
    </r>
    <r>
      <rPr>
        <b/>
        <u/>
        <sz val="9"/>
        <color theme="1"/>
        <rFont val="Arial"/>
        <family val="2"/>
      </rPr>
      <t>niemals</t>
    </r>
    <r>
      <rPr>
        <u/>
        <sz val="9"/>
        <color theme="1"/>
        <rFont val="Arial"/>
        <family val="2"/>
      </rPr>
      <t xml:space="preserve"> an Dritte übermittelt werden.</t>
    </r>
  </si>
  <si>
    <t>1 + 2</t>
  </si>
  <si>
    <t>bestellt oder finanziert bzw. teil- oder direkt mitfinanziert wurden.</t>
  </si>
  <si>
    <t xml:space="preserve">Nur so ist es auch möglich, Kostenentwicklungen insbesondere im Infrastrukturbereich mit Blick </t>
  </si>
  <si>
    <t>Zeilen-Nr. 2.15.1</t>
  </si>
  <si>
    <t xml:space="preserve"> Stellen</t>
  </si>
  <si>
    <t xml:space="preserve"> </t>
  </si>
  <si>
    <r>
      <t xml:space="preserve">Der / Die Ansprechpartner/in ist mit der Erhebung von personenbezogenen Daten nebst Verarbeitung und Nutzung
durch die Bundesnetzagentur einverstanden. Der Datenaustausch findet nur mit der hier genannten Person statt.
</t>
    </r>
    <r>
      <rPr>
        <b/>
        <sz val="8"/>
        <color theme="1"/>
        <rFont val="Arial"/>
        <family val="2"/>
      </rPr>
      <t xml:space="preserve">Die Daten werden in eine Dritten nicht zur Verfügung stehende Datenbank aufgenommen. </t>
    </r>
  </si>
  <si>
    <t xml:space="preserve"> Anzahl</t>
  </si>
  <si>
    <t xml:space="preserve"> €</t>
  </si>
  <si>
    <r>
      <t>Betreiber der Schienenwege</t>
    </r>
    <r>
      <rPr>
        <sz val="9"/>
        <color theme="1"/>
        <rFont val="Arial"/>
        <family val="2"/>
      </rPr>
      <t xml:space="preserve"> </t>
    </r>
    <r>
      <rPr>
        <sz val="8"/>
        <color theme="1"/>
        <rFont val="Arial"/>
        <family val="2"/>
      </rPr>
      <t>(Streckeninfrastruktur)</t>
    </r>
    <r>
      <rPr>
        <sz val="9"/>
        <color theme="1"/>
        <rFont val="Arial"/>
        <family val="2"/>
      </rPr>
      <t xml:space="preserve">: Fragebogen </t>
    </r>
    <r>
      <rPr>
        <b/>
        <sz val="9"/>
        <color theme="1"/>
        <rFont val="Arial"/>
        <family val="2"/>
      </rPr>
      <t>Nr. 2</t>
    </r>
  </si>
  <si>
    <t>relevanten Punkte.</t>
  </si>
  <si>
    <t>Zwangsgeld</t>
  </si>
  <si>
    <t>%</t>
  </si>
  <si>
    <t xml:space="preserve">Im Vorfeld der jährlichen Markterhebung Eisenbahnen der Bundesnetzagentur erhalten die Zugangsberechtigten und Eisenbahninfrastrukturunternehmen ein Schreiben mit der Aufforderung zur Teilnahme an der Erhebung. </t>
  </si>
  <si>
    <r>
      <t xml:space="preserve">Mit der Schaltfläche </t>
    </r>
    <r>
      <rPr>
        <b/>
        <sz val="9"/>
        <color theme="1"/>
        <rFont val="Arial"/>
        <family val="2"/>
      </rPr>
      <t>Auswählen</t>
    </r>
    <r>
      <rPr>
        <sz val="9"/>
        <color theme="1"/>
        <rFont val="Arial"/>
        <family val="2"/>
      </rPr>
      <t xml:space="preserve"> (ALT+A) wird die XLSX-Datei
mit dem ausgefüllten Fragebogen ausgewählt. </t>
    </r>
  </si>
  <si>
    <t>Bitte wählen Sie nachfolgend die für Ihr Unternehmen zutreffenden Antworten in den rot markierten Feldern. Füllen Sie anschließend die erforderlichen Fragebögen aus.</t>
  </si>
  <si>
    <t>Der Ansprechpartner bestätigt, dass alle getätigten Angaben nach bestem Wissen erfolgt sind und auf Plausibilität geprüft wurden.</t>
  </si>
  <si>
    <t>0.5.1</t>
  </si>
  <si>
    <t>0.5.2</t>
  </si>
  <si>
    <t>0.5.4</t>
  </si>
  <si>
    <t>?</t>
  </si>
  <si>
    <t>bei Antwort "anderer Eigentümer" bitte hier ausführen:</t>
  </si>
  <si>
    <t>Falls nein, aus welchem Grund?</t>
  </si>
  <si>
    <r>
      <t xml:space="preserve">Eine </t>
    </r>
    <r>
      <rPr>
        <b/>
        <sz val="8"/>
        <color theme="1"/>
        <rFont val="Arial"/>
        <family val="2"/>
      </rPr>
      <t>gültige Lizenz</t>
    </r>
    <r>
      <rPr>
        <sz val="8"/>
        <color theme="1"/>
        <rFont val="Arial"/>
        <family val="2"/>
      </rPr>
      <t xml:space="preserve"> als EVU liegt vor, wurde jedoch im Berichtszeitraum </t>
    </r>
    <r>
      <rPr>
        <b/>
        <sz val="8"/>
        <color theme="1"/>
        <rFont val="Arial"/>
        <family val="2"/>
      </rPr>
      <t>nicht genutzt</t>
    </r>
    <r>
      <rPr>
        <sz val="8"/>
        <color theme="1"/>
        <rFont val="Arial"/>
        <family val="2"/>
      </rPr>
      <t>.</t>
    </r>
  </si>
  <si>
    <r>
      <t xml:space="preserve">Bitte geben Sie hier Vollzeitäquivalente an (Vollzeitstelle = 1,0 Stellen, Halbtagsstelle 0,5 Stellen etc.)!
</t>
    </r>
    <r>
      <rPr>
        <sz val="8"/>
        <color theme="1"/>
        <rFont val="Arial"/>
        <family val="2"/>
      </rPr>
      <t>Wenn Personal nur schwer zugeordnet werden kann, soll auf qualifizierte Schätzungen zurückgegriffen werden.</t>
    </r>
  </si>
  <si>
    <r>
      <t>Eisenbahnverkehrsunternehmen</t>
    </r>
    <r>
      <rPr>
        <sz val="9"/>
        <color theme="1"/>
        <rFont val="Arial"/>
        <family val="2"/>
      </rPr>
      <t xml:space="preserve">: Fragebogen </t>
    </r>
    <r>
      <rPr>
        <b/>
        <sz val="9"/>
        <color theme="1"/>
        <rFont val="Arial"/>
        <family val="2"/>
      </rPr>
      <t>Nr. 1</t>
    </r>
  </si>
  <si>
    <t>Alle abgegebenen Daten werden in einer Dritten nicht zugänglichen Datenbank archiviert und nicht weitergegeben. Die im Fragebogen mit einem Sternchen (*) gekennzeichneten Informationen gelten als öffentlich.
Als nicht schützenswert betrachtet die Bundesnetzagentur zudem Daten, die an anderer Stelle, z. B. in öffentlichen Geschäftsberichten, Publikationen, Zeitschriften, im Internet oder sonstigen Medien bereits veröffentlicht wurden.</t>
  </si>
  <si>
    <r>
      <t>Tragen Sie zuerst Ihre Berichtsstellennummer (</t>
    </r>
    <r>
      <rPr>
        <i/>
        <sz val="8"/>
        <color theme="1"/>
        <rFont val="Arial"/>
        <family val="2"/>
      </rPr>
      <t>Bsnr</t>
    </r>
    <r>
      <rPr>
        <sz val="8"/>
        <color theme="1"/>
        <rFont val="Arial"/>
        <family val="2"/>
      </rPr>
      <t>) ein, um Ihren Ansprechpartner für Rückfragen einblenden zu lassen.</t>
    </r>
  </si>
  <si>
    <t>Möchten Sie der Bundesnetzagentur Empfehlungen, Hinweise oder Wünsche für die weitere Regulierungstätigkeit mitteilen?
Dann tragen Sie Ihre Informationen bitte in das folgende Feld ein:</t>
  </si>
  <si>
    <t>Neben den bereits erhobenen Informationen zur Umsatz- und Kostenstruktur wird zusätzlich nach</t>
  </si>
  <si>
    <t>Im Berichtszeitraum wurden sonstige, andere Verkehre (sV) durchgeführt.</t>
  </si>
  <si>
    <t>eMail:</t>
  </si>
  <si>
    <r>
      <t xml:space="preserve">Die Tabelle </t>
    </r>
    <r>
      <rPr>
        <b/>
        <sz val="8"/>
        <color theme="1"/>
        <rFont val="Arial"/>
        <family val="2"/>
      </rPr>
      <t>Stammdaten</t>
    </r>
    <r>
      <rPr>
        <sz val="8"/>
        <color theme="1"/>
        <rFont val="Arial"/>
        <family val="2"/>
      </rPr>
      <t xml:space="preserve"> ist grundsätzlich auszufüllen; die einzelnen Fragebögen je nach Art der Tätigkeiten. </t>
    </r>
  </si>
  <si>
    <r>
      <t>Jedes angeschriebene Unternehmen ist verpflichtet, Angaben zu den allgemeinen Unternehmensdaten  (</t>
    </r>
    <r>
      <rPr>
        <b/>
        <u/>
        <sz val="10"/>
        <color theme="1"/>
        <rFont val="Arial"/>
        <family val="2"/>
      </rPr>
      <t>Stammdaten)</t>
    </r>
    <r>
      <rPr>
        <sz val="10"/>
        <color theme="1"/>
        <rFont val="Arial"/>
        <family val="2"/>
      </rPr>
      <t xml:space="preserve"> zu machen. Darüber hinaus richtet sich der verpflichtende Umfang der Erhebung danach,
in welcher Form Ihr Unternehmen am Eisenbahnmarkt tätig ist. Hierfür stehen fünf Teilfragebogen bereit:</t>
    </r>
  </si>
  <si>
    <r>
      <t xml:space="preserve">Bei einem hypothetischen Unternehmen mit nur einer Anlage, wäre die Berechnung der Förderquote </t>
    </r>
    <r>
      <rPr>
        <b/>
        <sz val="10"/>
        <color theme="1"/>
        <rFont val="Arial"/>
        <family val="2"/>
      </rPr>
      <t>FQ</t>
    </r>
    <r>
      <rPr>
        <sz val="10"/>
        <color theme="1"/>
        <rFont val="Arial"/>
        <family val="2"/>
      </rPr>
      <t xml:space="preserve"> durch Division der bei Erstellung der Anlage erhaltenen Fördermittel </t>
    </r>
    <r>
      <rPr>
        <b/>
        <sz val="10"/>
        <color theme="1"/>
        <rFont val="Arial"/>
        <family val="2"/>
      </rPr>
      <t>IKZ</t>
    </r>
    <r>
      <rPr>
        <sz val="10"/>
        <color theme="1"/>
        <rFont val="Arial"/>
        <family val="2"/>
      </rPr>
      <t xml:space="preserve"> durch den Bruttobuchwert (Gesamtwert) </t>
    </r>
    <r>
      <rPr>
        <b/>
        <sz val="10"/>
        <color theme="1"/>
        <rFont val="Arial"/>
        <family val="2"/>
      </rPr>
      <t>BW</t>
    </r>
    <r>
      <rPr>
        <b/>
        <sz val="6"/>
        <color theme="1"/>
        <rFont val="Arial"/>
        <family val="2"/>
      </rPr>
      <t>brutto (0)</t>
    </r>
    <r>
      <rPr>
        <sz val="10"/>
        <color theme="1"/>
        <rFont val="Arial"/>
        <family val="2"/>
      </rPr>
      <t xml:space="preserve"> der Anlage im Jahr der Erstellung zu errechnen. Dadurch dass Bruttobuchwert </t>
    </r>
    <r>
      <rPr>
        <b/>
        <sz val="10"/>
        <color theme="1"/>
        <rFont val="Arial"/>
        <family val="2"/>
      </rPr>
      <t>BW</t>
    </r>
    <r>
      <rPr>
        <b/>
        <sz val="6"/>
        <color theme="1"/>
        <rFont val="Arial"/>
        <family val="2"/>
      </rPr>
      <t>brutto</t>
    </r>
    <r>
      <rPr>
        <sz val="10"/>
        <color theme="1"/>
        <rFont val="Arial"/>
        <family val="2"/>
      </rPr>
      <t xml:space="preserve"> und Nettobuchwert </t>
    </r>
    <r>
      <rPr>
        <b/>
        <sz val="10"/>
        <color theme="1"/>
        <rFont val="Arial"/>
        <family val="2"/>
      </rPr>
      <t>BW</t>
    </r>
    <r>
      <rPr>
        <b/>
        <sz val="6"/>
        <color theme="1"/>
        <rFont val="Arial"/>
        <family val="2"/>
      </rPr>
      <t>netto</t>
    </r>
    <r>
      <rPr>
        <sz val="10"/>
        <color theme="1"/>
        <rFont val="Arial"/>
        <family val="2"/>
      </rPr>
      <t xml:space="preserve"> im Gleichschritt über die Jahre abnehmen, bleibt die so errechnete Förderquote auch mit abnehmendem Wert der Anlage über die Jahre gleich.</t>
    </r>
  </si>
  <si>
    <t>wie beispielsweise SGB IX.</t>
  </si>
  <si>
    <t>01</t>
  </si>
  <si>
    <t>20</t>
  </si>
  <si>
    <t>19</t>
  </si>
  <si>
    <t>18</t>
  </si>
  <si>
    <t>17</t>
  </si>
  <si>
    <t>16</t>
  </si>
  <si>
    <t>15</t>
  </si>
  <si>
    <t>14</t>
  </si>
  <si>
    <t>13</t>
  </si>
  <si>
    <t>12</t>
  </si>
  <si>
    <t>11</t>
  </si>
  <si>
    <t>10</t>
  </si>
  <si>
    <t>09</t>
  </si>
  <si>
    <t>08</t>
  </si>
  <si>
    <t>07</t>
  </si>
  <si>
    <t>06</t>
  </si>
  <si>
    <t>05</t>
  </si>
  <si>
    <t>04</t>
  </si>
  <si>
    <t>03</t>
  </si>
  <si>
    <t>02</t>
  </si>
  <si>
    <r>
      <t>Betreiber von Serviceeinrichtungen</t>
    </r>
    <r>
      <rPr>
        <sz val="9"/>
        <color theme="1"/>
        <rFont val="Arial"/>
        <family val="2"/>
      </rPr>
      <t xml:space="preserve"> </t>
    </r>
    <r>
      <rPr>
        <sz val="8"/>
        <color theme="1"/>
        <rFont val="Arial"/>
        <family val="2"/>
      </rPr>
      <t>(einschließlich Anschlussgleise)</t>
    </r>
    <r>
      <rPr>
        <sz val="9"/>
        <color theme="1"/>
        <rFont val="Arial"/>
        <family val="2"/>
      </rPr>
      <t xml:space="preserve">: Fragebogen </t>
    </r>
    <r>
      <rPr>
        <b/>
        <sz val="9"/>
        <color theme="1"/>
        <rFont val="Arial"/>
        <family val="2"/>
      </rPr>
      <t>Nr. 3 + ggf. Beiblatt 3</t>
    </r>
  </si>
  <si>
    <r>
      <t>Bestellerorganisationen des SPNV</t>
    </r>
    <r>
      <rPr>
        <sz val="9"/>
        <color theme="1"/>
        <rFont val="Arial"/>
        <family val="2"/>
      </rPr>
      <t xml:space="preserve">: Fragebogen </t>
    </r>
    <r>
      <rPr>
        <b/>
        <sz val="9"/>
        <color theme="1"/>
        <rFont val="Arial"/>
        <family val="2"/>
      </rPr>
      <t>Nr. 5 + Beiblatt 5</t>
    </r>
  </si>
  <si>
    <t>Folgende Serviceeinrichtung(en) wurde(n) im Berichtszeitraum betrieben:</t>
  </si>
  <si>
    <t>Beziehen Sie ausschließlich die Beschäftigten ein, die organisatorisch mit dem Bereich Eisenbahn betraut sind
oder hierfür in irgendeiner Form Arbeitsleistung erbringen; einschließlich angemieteter Arbeitskräfte.
Ehrenamtlich tätige Mitarbeiter und an Dritte vermietete Personale sind dagegen nicht einzurechnen.</t>
  </si>
  <si>
    <r>
      <t xml:space="preserve">Im Berichtszeitraum wurde </t>
    </r>
    <r>
      <rPr>
        <b/>
        <sz val="8"/>
        <color theme="1"/>
        <rFont val="Arial"/>
        <family val="2"/>
      </rPr>
      <t>keine</t>
    </r>
    <r>
      <rPr>
        <sz val="8"/>
        <color theme="1"/>
        <rFont val="Arial"/>
        <family val="2"/>
      </rPr>
      <t xml:space="preserve"> der folgenden Serviceeinrichtungen </t>
    </r>
    <r>
      <rPr>
        <b/>
        <sz val="8"/>
        <color theme="1"/>
        <rFont val="Arial"/>
        <family val="2"/>
      </rPr>
      <t>betrieblich genutzt.</t>
    </r>
  </si>
  <si>
    <t>Bitte im Anschluss den Fragebogen Nr. 5 und das Beiblatt 5 ausfüllen.</t>
  </si>
  <si>
    <r>
      <t xml:space="preserve">Im Berichtszeitraum wurden die Schienenwege (Strecken) </t>
    </r>
    <r>
      <rPr>
        <b/>
        <sz val="8"/>
        <color theme="1"/>
        <rFont val="Arial"/>
        <family val="2"/>
      </rPr>
      <t>nicht genutzt.</t>
    </r>
  </si>
  <si>
    <t>0.29.0</t>
  </si>
  <si>
    <t>0.22.0</t>
  </si>
  <si>
    <t>0.22.1</t>
  </si>
  <si>
    <t>0.22.2</t>
  </si>
  <si>
    <t>0.22.3</t>
  </si>
  <si>
    <t>0.22.4</t>
  </si>
  <si>
    <t>0.27.0</t>
  </si>
  <si>
    <t>0.23.0</t>
  </si>
  <si>
    <t>0.23.1</t>
  </si>
  <si>
    <t>0.24.0</t>
  </si>
  <si>
    <t>0.24.9</t>
  </si>
  <si>
    <t>0.24.1</t>
  </si>
  <si>
    <t>0.24.2</t>
  </si>
  <si>
    <t>0.24.3</t>
  </si>
  <si>
    <t>0.24.4</t>
  </si>
  <si>
    <t>0.24.5</t>
  </si>
  <si>
    <t>0.24.6</t>
  </si>
  <si>
    <t>0.24.7</t>
  </si>
  <si>
    <t>0.24.8</t>
  </si>
  <si>
    <t>0.25.0</t>
  </si>
  <si>
    <t>0.34.0</t>
  </si>
  <si>
    <t>0.35.0</t>
  </si>
  <si>
    <t>0.35.1</t>
  </si>
  <si>
    <r>
      <t xml:space="preserve">Für den Fall der Nichterteilung verlangter Auskünfte kann die Bundesnetzagentur nach
§ 67 Abs. 4 ERegG i. V. m. Abs. 1 die Festsetzung eines </t>
    </r>
    <r>
      <rPr>
        <b/>
        <sz val="10"/>
        <color theme="1"/>
        <rFont val="Arial"/>
        <family val="2"/>
      </rPr>
      <t>Zwangsgeldes</t>
    </r>
    <r>
      <rPr>
        <sz val="10"/>
        <color theme="1"/>
        <rFont val="Arial"/>
        <family val="2"/>
      </rPr>
      <t xml:space="preserve">
in Höhe von </t>
    </r>
    <r>
      <rPr>
        <b/>
        <sz val="10"/>
        <color theme="1"/>
        <rFont val="Arial"/>
        <family val="2"/>
      </rPr>
      <t>bis zu 500.000 EUR</t>
    </r>
    <r>
      <rPr>
        <sz val="10"/>
        <color theme="1"/>
        <rFont val="Arial"/>
        <family val="2"/>
      </rPr>
      <t xml:space="preserve"> </t>
    </r>
    <r>
      <rPr>
        <b/>
        <sz val="10"/>
        <color theme="1"/>
        <rFont val="Arial"/>
        <family val="2"/>
      </rPr>
      <t>je Festsetzung</t>
    </r>
    <r>
      <rPr>
        <sz val="10"/>
        <color theme="1"/>
        <rFont val="Arial"/>
        <family val="2"/>
      </rPr>
      <t xml:space="preserve"> vornehmen.</t>
    </r>
  </si>
  <si>
    <t>Einige Eingabefelder lassen nur bestimmte Eingaben zu, wie beispielsweise Ganzzahlen oder Werte größer Null.
Wenn Sie bei der Eingabe eine Fehlermeldung erhalten, berücksichtigen Sie bitte die gegebenen Hinweise.
Verwenden Sie innerhalb von mehrzeiligen Textfeldern ALT+Enter, um eine neue Zeile im Textfeld zu erzeugen.</t>
  </si>
  <si>
    <t>Berichtsstellennummer (Bsnr):</t>
  </si>
  <si>
    <t>Stammdaten</t>
  </si>
  <si>
    <t>Allgemeine Daten zum Unternehmen</t>
  </si>
  <si>
    <t>Sie finden Ihre Berichtsstellennummer im Anschreiben der Bundesnetzagentur.</t>
  </si>
  <si>
    <t>0.15.2</t>
  </si>
  <si>
    <t>Straße / Nummer:</t>
  </si>
  <si>
    <t>Datenschutz</t>
  </si>
  <si>
    <t>5.1</t>
  </si>
  <si>
    <t>Anzahl der EVU, die im Berichtsjahr bestellte Leistungen erbracht haben:</t>
  </si>
  <si>
    <t>5.1.1</t>
  </si>
  <si>
    <t>Bestellte Betriebsleistungen im SPNV im Berichtsjahr gesamt (in Zugkm)</t>
  </si>
  <si>
    <t xml:space="preserve"> Zugkm</t>
  </si>
  <si>
    <t>5.1.2</t>
  </si>
  <si>
    <t xml:space="preserve"> bei den EVU der DB AG bestellte Betriebsleistung</t>
  </si>
  <si>
    <t>5.1.3</t>
  </si>
  <si>
    <t xml:space="preserve"> bei anderen EVU bestellte Betriebsleistung</t>
  </si>
  <si>
    <t>5.1.4</t>
  </si>
  <si>
    <t xml:space="preserve"> auf dem Netz der EIU der DB AG bestellte Betriebsleistung</t>
  </si>
  <si>
    <t>5.1.5</t>
  </si>
  <si>
    <t xml:space="preserve"> auf den Netzen anderer EIU bestellte Betriebsleistung</t>
  </si>
  <si>
    <t>5.2</t>
  </si>
  <si>
    <t>nur Nettoverträge*</t>
  </si>
  <si>
    <t>nur Bruttoverträge**</t>
  </si>
  <si>
    <t>5.3 / 5.3.1</t>
  </si>
  <si>
    <t>Ausgaben für Leistungen im SPNV nach Vertragsart</t>
  </si>
  <si>
    <t>5.2.7 / 5.2.8</t>
  </si>
  <si>
    <t>davon: Ausgaben für Leistungen von DB EVU</t>
  </si>
  <si>
    <t>5.2.9 / 5.2.10</t>
  </si>
  <si>
    <t xml:space="preserve">  davon: Ausgaben im Rahmen von wettbewerblichen Vergaben</t>
  </si>
  <si>
    <t>5.2.11 / 5.2.12</t>
  </si>
  <si>
    <t xml:space="preserve">  davon: Ausgaben im Rahmen von nicht wettbewerblichen Vergaben</t>
  </si>
  <si>
    <t>5.2.13 / 5.2.14</t>
  </si>
  <si>
    <t>davon: Ausgaben für Leistungen von NE EVU</t>
  </si>
  <si>
    <t>5.2.15 / 5.2.16</t>
  </si>
  <si>
    <t>5.2.17 / 5.2.18</t>
  </si>
  <si>
    <t xml:space="preserve"> Bitte beachten:</t>
  </si>
  <si>
    <t xml:space="preserve">  * einschließlich Nettoverträge mit Absicherung</t>
  </si>
  <si>
    <t>** einschließlich Brutto - Anreiz - Verträge</t>
  </si>
  <si>
    <t>5.3.5</t>
  </si>
  <si>
    <t>5.3.6</t>
  </si>
  <si>
    <t>5.3.3</t>
  </si>
  <si>
    <t>5.3.4</t>
  </si>
  <si>
    <t>Bitte geben Sie die Ausgaben für Infrastrukturentgelte an. Sofern diese aufgrund der Vertragsgestaltung
nur den EVU bekannt sind, bitten wir für diesen Teil um eine qualifizierte Schätzung.</t>
  </si>
  <si>
    <t>5.4</t>
  </si>
  <si>
    <r>
      <t xml:space="preserve">Gesamtausgaben für Infrastrukturentgelte 
</t>
    </r>
    <r>
      <rPr>
        <sz val="8"/>
        <color theme="1"/>
        <rFont val="Arial"/>
        <family val="2"/>
      </rPr>
      <t>(Trassenentgelte + Stationsentgelte)</t>
    </r>
  </si>
  <si>
    <t>5.4.1</t>
  </si>
  <si>
    <t xml:space="preserve"> Ausgaben für Infrastrukturentgelte aus Verträgen mit DB EVU</t>
  </si>
  <si>
    <t>5.4.2</t>
  </si>
  <si>
    <t xml:space="preserve"> Ausgaben für Infrastrukturentgelte aus Verträgen mit anderen EVU</t>
  </si>
  <si>
    <t>5.4.5</t>
  </si>
  <si>
    <t>Ausgaben für Stationsentgelte</t>
  </si>
  <si>
    <t>5.4.3</t>
  </si>
  <si>
    <t xml:space="preserve"> Ausgaben für Stationsentgelte aus Verträgen mit DB EVU</t>
  </si>
  <si>
    <t>5.4.4</t>
  </si>
  <si>
    <t xml:space="preserve"> Ausgaben für Stationsentgelte aus Verträgen mit anderen EVU</t>
  </si>
  <si>
    <t>Vergabeverfahren im SPNV / Vergabeumfang</t>
  </si>
  <si>
    <t>5.5</t>
  </si>
  <si>
    <r>
      <t xml:space="preserve">Wie viele Zugkm </t>
    </r>
    <r>
      <rPr>
        <sz val="8"/>
        <color theme="1"/>
        <rFont val="Arial"/>
        <family val="2"/>
      </rPr>
      <t>(p. a.)</t>
    </r>
    <r>
      <rPr>
        <sz val="9"/>
        <color theme="1"/>
        <rFont val="Arial"/>
        <family val="2"/>
      </rPr>
      <t xml:space="preserve"> der insgesamt bestellten Betriebsleistung </t>
    </r>
    <r>
      <rPr>
        <sz val="8"/>
        <color theme="1"/>
        <rFont val="Arial"/>
        <family val="2"/>
      </rPr>
      <t>(vgl. Punkt 5.1.1)</t>
    </r>
    <r>
      <rPr>
        <sz val="9"/>
        <color theme="1"/>
        <rFont val="Arial"/>
        <family val="2"/>
      </rPr>
      <t xml:space="preserve"> haben Sie über </t>
    </r>
    <r>
      <rPr>
        <u/>
        <sz val="9"/>
        <color theme="1"/>
        <rFont val="Arial"/>
        <family val="2"/>
      </rPr>
      <t>wettbewerbliche</t>
    </r>
    <r>
      <rPr>
        <sz val="9"/>
        <color theme="1"/>
        <rFont val="Arial"/>
        <family val="2"/>
      </rPr>
      <t xml:space="preserve"> Vergabeverfahren vergeben?</t>
    </r>
  </si>
  <si>
    <t>5.5.1</t>
  </si>
  <si>
    <t xml:space="preserve"> an DB EVU:</t>
  </si>
  <si>
    <t>5.5.2</t>
  </si>
  <si>
    <t xml:space="preserve"> an andere EVU:</t>
  </si>
  <si>
    <t>5.5.3</t>
  </si>
  <si>
    <r>
      <t xml:space="preserve">Wie viele Zugkm </t>
    </r>
    <r>
      <rPr>
        <sz val="8"/>
        <color theme="1"/>
        <rFont val="Arial"/>
        <family val="2"/>
      </rPr>
      <t>(p. a.)</t>
    </r>
    <r>
      <rPr>
        <sz val="9"/>
        <color theme="1"/>
        <rFont val="Arial"/>
        <family val="2"/>
      </rPr>
      <t xml:space="preserve"> der insgesamt bestellten Betriebsleistung </t>
    </r>
    <r>
      <rPr>
        <sz val="8"/>
        <color theme="1"/>
        <rFont val="Arial"/>
        <family val="2"/>
      </rPr>
      <t>(vgl. Punkt 5.1.1)</t>
    </r>
    <r>
      <rPr>
        <sz val="9"/>
        <color theme="1"/>
        <rFont val="Arial"/>
        <family val="2"/>
      </rPr>
      <t xml:space="preserve"> haben Sie über </t>
    </r>
    <r>
      <rPr>
        <u/>
        <sz val="9"/>
        <color theme="1"/>
        <rFont val="Arial"/>
        <family val="2"/>
      </rPr>
      <t>nicht wettbewerbliche</t>
    </r>
    <r>
      <rPr>
        <sz val="9"/>
        <color theme="1"/>
        <rFont val="Arial"/>
        <family val="2"/>
      </rPr>
      <t xml:space="preserve"> Vergabeverfahren vergeben?</t>
    </r>
  </si>
  <si>
    <t>5.5.4</t>
  </si>
  <si>
    <t>5.5.5</t>
  </si>
  <si>
    <t>5.5.6</t>
  </si>
  <si>
    <t xml:space="preserve"> Pkm</t>
  </si>
  <si>
    <t>5.5.7</t>
  </si>
  <si>
    <t xml:space="preserve"> aus wettbewerblich vergebenen Verträgen:</t>
  </si>
  <si>
    <t>5.5.8</t>
  </si>
  <si>
    <t xml:space="preserve"> aus nicht wettbewerblich vergebenen Verträgen:</t>
  </si>
  <si>
    <t>Abschluss von Verkehrsverträgen mit EVU</t>
  </si>
  <si>
    <r>
      <t xml:space="preserve"> Bitte berücksichtigen Sie hier zur Vermeidung von Doppelerfassungen </t>
    </r>
    <r>
      <rPr>
        <u/>
        <sz val="8"/>
        <color theme="1"/>
        <rFont val="Arial"/>
        <family val="2"/>
      </rPr>
      <t>ausschließlich</t>
    </r>
    <r>
      <rPr>
        <sz val="8"/>
        <color theme="1"/>
        <rFont val="Arial"/>
        <family val="2"/>
      </rPr>
      <t xml:space="preserve">
 diejenigen Vergaben, bei denen Sie die </t>
    </r>
    <r>
      <rPr>
        <b/>
        <sz val="8"/>
        <color theme="1"/>
        <rFont val="Arial"/>
        <family val="2"/>
      </rPr>
      <t>Federführung</t>
    </r>
    <r>
      <rPr>
        <sz val="8"/>
        <color theme="1"/>
        <rFont val="Arial"/>
        <family val="2"/>
      </rPr>
      <t xml:space="preserve"> übernommen hatten.
 Sollten Ihnen keine genauen Werte vorliegen, ist eine qualifizierte Schätzung hinreichend.</t>
    </r>
  </si>
  <si>
    <t>Stichtag: Zeitpunkt des Versands des Zuschlagschreibens.</t>
  </si>
  <si>
    <t>5.6</t>
  </si>
  <si>
    <t xml:space="preserve"> Verträge</t>
  </si>
  <si>
    <t>5.6.1</t>
  </si>
  <si>
    <t>Sofern Sie mehr als einen Vertrag abgeschlossen haben, folgen Sie bitte der Anleitung im Beiblatt.</t>
  </si>
  <si>
    <t>0.19</t>
  </si>
  <si>
    <t>Bestellerorganisationen des SPNV (Aufgabenträger)</t>
  </si>
  <si>
    <t>Einflussfaktoren auf die Gestaltung des Regionalverkehrsmarktes</t>
  </si>
  <si>
    <t>Nutzen Sie bitte das Kommentarfeld 5.8 
am Ende des Fragebogens für Erläuterungen.</t>
  </si>
  <si>
    <t>Wie beurteilen Sie die Leistung der von Ihnen beauftragten EVU ...</t>
  </si>
  <si>
    <t>5.7</t>
  </si>
  <si>
    <t>... hinsichtlich deren betrieblicher Leistung?</t>
  </si>
  <si>
    <t>5.7.1</t>
  </si>
  <si>
    <t>... hinsichtlich deren Serviceleistungen?</t>
  </si>
  <si>
    <t>Wie beurteilen Sie die Leistung ...</t>
  </si>
  <si>
    <t>5.7.2</t>
  </si>
  <si>
    <t xml:space="preserve">... der DB Netz AG? </t>
  </si>
  <si>
    <t>5.7.3</t>
  </si>
  <si>
    <t xml:space="preserve">... der DB Station und Service AG? </t>
  </si>
  <si>
    <t>5.7.4 / .1</t>
  </si>
  <si>
    <t>... des folgenden EIU:</t>
  </si>
  <si>
    <t>5.7.5 / .1</t>
  </si>
  <si>
    <t>Wie bewerten Sie für Ihren Einflussbereich ...</t>
  </si>
  <si>
    <t>5.7.6</t>
  </si>
  <si>
    <t>... den Ausbauzustand der Schienenwege?</t>
  </si>
  <si>
    <t>5.7.7</t>
  </si>
  <si>
    <t>... den Erhaltungszustand der Schienenwege?</t>
  </si>
  <si>
    <t>5.7.8</t>
  </si>
  <si>
    <t>... den Ausbauzustand von Personenbahnhöfen (einschließlich Haltepunkten)?</t>
  </si>
  <si>
    <t>5.7.9</t>
  </si>
  <si>
    <t>... den Erhaltungszustand von Personenbahnhöfen (einschließlich Haltepunkten)?</t>
  </si>
  <si>
    <t>Welche Aussage treffen Sie hinsichtlich ...</t>
  </si>
  <si>
    <t>5.7.10</t>
  </si>
  <si>
    <t xml:space="preserve">... der Fahrplanqualität? </t>
  </si>
  <si>
    <t>5.7.11</t>
  </si>
  <si>
    <t xml:space="preserve">... der Disposition in Störfällen? </t>
  </si>
  <si>
    <t>Wie bewerten Sie die Diskriminierungsfreiheit der Preissysteme der EIU hinsichtlich ...</t>
  </si>
  <si>
    <t>5.7.12</t>
  </si>
  <si>
    <t xml:space="preserve">... der Trassen? </t>
  </si>
  <si>
    <t>5.7.13</t>
  </si>
  <si>
    <t>... der Nutzungsgebühren für Personenbahnhöfe (einschließlich Haltepunkte)?</t>
  </si>
  <si>
    <t>Wie beurteilen Sie das Preis-Leistungs-Verhältnis der EIU bezüglich ...</t>
  </si>
  <si>
    <t>5.7.14</t>
  </si>
  <si>
    <t>5.7.15</t>
  </si>
  <si>
    <t>5.8</t>
  </si>
  <si>
    <t>Vertretungsberechtigte/r Ansprechpartner/in für die Bestellerorganisation</t>
  </si>
  <si>
    <t>5.8.1</t>
  </si>
  <si>
    <r>
      <t xml:space="preserve">Beiblatt 5 für </t>
    </r>
    <r>
      <rPr>
        <sz val="14"/>
        <color theme="1"/>
        <rFont val="Arial"/>
        <family val="2"/>
      </rPr>
      <t>im Berichtsjahr abgeschlossene</t>
    </r>
    <r>
      <rPr>
        <sz val="16"/>
        <color theme="1"/>
        <rFont val="Arial"/>
        <family val="2"/>
      </rPr>
      <t xml:space="preserve"> Verkehrsverträge</t>
    </r>
  </si>
  <si>
    <t>Verkehrsvertrag</t>
  </si>
  <si>
    <t>5.9</t>
  </si>
  <si>
    <t>Name des vergebenen Netzes:</t>
  </si>
  <si>
    <t>5.9.1 / 5.9.1.1</t>
  </si>
  <si>
    <t>Vertragslaufzeit:</t>
  </si>
  <si>
    <t xml:space="preserve"> Jahre</t>
  </si>
  <si>
    <t xml:space="preserve"> Monate</t>
  </si>
  <si>
    <t>5.9.2</t>
  </si>
  <si>
    <t>Zugkilometer gesamt p. a.:</t>
  </si>
  <si>
    <t>5.9.8</t>
  </si>
  <si>
    <t>Anzahl der Bieter:</t>
  </si>
  <si>
    <t>5.9.3</t>
  </si>
  <si>
    <t>Beauftragtes EVU</t>
  </si>
  <si>
    <t>5.9.4</t>
  </si>
  <si>
    <t>Die Vergabe des Verkehrsvertrags erfolgte:</t>
  </si>
  <si>
    <t>5.9.5</t>
  </si>
  <si>
    <t>Haben Sie in den Vertragsunterlagen Unterstützung bei der Fahrzeugbereitstellung / Fahrzeugfinanzierung angeboten?</t>
  </si>
  <si>
    <t>Bitte beschreiben Sie im Folgenden kurz, welche Regelungen zur Fahrzeugbereitstellung / Fahrzeugfinanzierung getroffen wurden.</t>
  </si>
  <si>
    <t>keines</t>
  </si>
  <si>
    <t>andere</t>
  </si>
  <si>
    <t>mehrere</t>
  </si>
  <si>
    <t>1 - Wiedereinsatzgarantie Fahrzeuge</t>
  </si>
  <si>
    <t>2 - Wiederzulassungsgarantie</t>
  </si>
  <si>
    <t>3 - Fahrzeugpool (AT-Pool)</t>
  </si>
  <si>
    <t xml:space="preserve">4 - Mehr / Mindererlösbeteiligung (Fahrzeugveräußerungen) </t>
  </si>
  <si>
    <t>5 - Restwertgarantie (Fahrzeuge)</t>
  </si>
  <si>
    <t>6 - Wiedereinsatzgarantie Werkstatt</t>
  </si>
  <si>
    <t>7 - Kapitaldienstgarantie</t>
  </si>
  <si>
    <t>8 - Sicherungsabtretung/Kapitaldienstabsicherung</t>
  </si>
  <si>
    <t>9 - VRR-Modell</t>
  </si>
  <si>
    <t>10 - Landesbanken - Refinanzierung</t>
  </si>
  <si>
    <t>11 - Übernahme Zinsänderungsrisiko</t>
  </si>
  <si>
    <t>12 - Weiterverwendungsgarantie</t>
  </si>
  <si>
    <t>13 - Anschubfinanzierung</t>
  </si>
  <si>
    <t>5.9.6</t>
  </si>
  <si>
    <t>5.9.7</t>
  </si>
  <si>
    <t>Zur sichereren Gestaltung des Datenaustauschs im Rahmen der Markterhebung Eisenbahnen
soll der Bundesnetzagentur eine Kontaktperson verbindlich benannt werden. Zwischen ihr und der Bundesnetzagentur wird im Weiteren der Datenaustausch im Sinne des § 17 ERegG stattfinden.
Es wird darauf hingewiesen, dass alle Daten in aggregierter Form ohne Rückschlussmöglichkeit auf einzelne Unternehmen auf der Internetseite der Bundesnetzagentur veröffentlicht werden und an andere Behörden
sowie an die Europäische Kommission übermittelt werden können.
Hinweise zum Datenschutz nach Art. 13 Datenschutz-Grundverordnung (DSGVO) finden Sie in der Tabelle "Infoblatt" unter dem Kapitel "Datenschutz".</t>
  </si>
  <si>
    <t>Fragebogen für Eisenbahnunternehmen
und sonstige Zugangsberechtigte
zum Eisenbahnmarkt</t>
  </si>
  <si>
    <t>- Punkt-zu-Punkt-Verkehr</t>
  </si>
  <si>
    <t>- Charter- / Nostalgieverkehre</t>
  </si>
  <si>
    <t>Erhebungsrelevante Marktsegmente im Schienenpersonenfernverkehr</t>
  </si>
  <si>
    <t>Erhebungsrelevante Marktsegmente im Schienengüterverkehr</t>
  </si>
  <si>
    <t>- Sehr schwer (&gt;3.000t brutto)</t>
  </si>
  <si>
    <t>- Gefahrgutganzzug</t>
  </si>
  <si>
    <t>- Gefahrgutgüternahverkehr</t>
  </si>
  <si>
    <t>- Güternahverkehr</t>
  </si>
  <si>
    <t>- Lokfahrt</t>
  </si>
  <si>
    <t>- Standard</t>
  </si>
  <si>
    <t>Begriff des Mindestzugangspakets (für Betreiber der Schienenwege)</t>
  </si>
  <si>
    <t xml:space="preserve">Der Begriff des Mindestzugangspakets ist in Anlage 2 Nr. 1 ERegG definiert und umfasst folgende Leistungen:. </t>
  </si>
  <si>
    <t>a)</t>
  </si>
  <si>
    <t>b)</t>
  </si>
  <si>
    <t>c)</t>
  </si>
  <si>
    <t>d)</t>
  </si>
  <si>
    <t>e)</t>
  </si>
  <si>
    <t>f)</t>
  </si>
  <si>
    <t>die Bearbeitung von Anträgen auf Zuweisung von Schienenwegkapazität der Eisenbahn;</t>
  </si>
  <si>
    <t>das Recht zur Nutzung zugewiesener Schienenwegkapazität;</t>
  </si>
  <si>
    <t>die Nutzung der Eisenbahnanlagen einschließlich Weichen und Abzweigungen;</t>
  </si>
  <si>
    <t>die Zugsteuerung einschließlich der Signalisierung, Regelung, Abfertigung und der Übermittlung und Bereitstellung von Informationen über Zugbewegungen;</t>
  </si>
  <si>
    <t>die Nutzung von Anlagen zur streckenbezogenen Versorgung mit Fahrstrom, sofern vorhanden; und</t>
  </si>
  <si>
    <t>alle anderen Informationen, die zur Durchführung oder zum Betrieb des Verkehrsdienstes, für den Kapazität zugewiesen wurde, erforderlich sind.</t>
  </si>
  <si>
    <t>Fragebogen Nr.5 für Bestellerorganisationen des SPNV</t>
  </si>
  <si>
    <t>einer bestehenden Eisenbahninfrastruktur.</t>
  </si>
  <si>
    <t>auf Ergebnislage und Profitabilität der EVU, objektiv und realistisch zu bewerten.</t>
  </si>
  <si>
    <t>Diese zusätzlichen Kenntnisse sollen zu einer besseren Markttransparenz, z.B. in Bezug auf die Ausstattung</t>
  </si>
  <si>
    <r>
      <t xml:space="preserve">Betreiber der Schienenwege ist jedes Eisenbahninfrastrukturunternehmen, das den Betrieb, den Bau und die Unterhaltung der Schienenwege der Eisenbahn zum Gegenstand hat, mit Ausnahme der Schienenwege in Serviceeinrichtungen. Indizien für einen Schienenweg bilden z.B. die Durchführung von </t>
    </r>
    <r>
      <rPr>
        <u/>
        <sz val="8"/>
        <color theme="1"/>
        <rFont val="Arial"/>
        <family val="2"/>
      </rPr>
      <t>Zugfahrten statt Rangierfahrten</t>
    </r>
    <r>
      <rPr>
        <sz val="8"/>
        <color theme="1"/>
        <rFont val="Arial"/>
        <family val="2"/>
      </rPr>
      <t>, Höchstgeschwindigkeiten über 25 km/h oder die Anwendung eines Trassenpreissystems.</t>
    </r>
  </si>
  <si>
    <t/>
  </si>
  <si>
    <t>Zur sicheren elektronischen Datenübertragung bietet die Bundesnetzagentur auf ihrer Internetseite ein Verschlüsselungsprogramm an, das von den Unternehmen für die Erhebung von Marktbeobachtungsdaten kostenfrei genutzt werden kann. Informationen zu den Mindestanforderungen an die Hard- und Software sowie eine Installationsanleitung erhalten Sie auf der Internetseite der Bundesnetzagentur.</t>
  </si>
  <si>
    <t>Restwertrisiko</t>
  </si>
  <si>
    <t>Wiedereinsatzgarantie Fahrzeuge</t>
  </si>
  <si>
    <t>Ansatzpunkt:</t>
  </si>
  <si>
    <t>Inhalt:</t>
  </si>
  <si>
    <t>Abwägung:</t>
  </si>
  <si>
    <t>+ EVU: Senkt Restwertrisiko des EVU erheblich, Finanzierungsspielraum EVU steigt
./. EVU: erhöht Wiedereinsatzrisiko von Fahrzeugen ohne vergleichbare Regelung
./. AT: Aufwand Vertragsabwicklung/Controlling steigt
./. AT / (EVU): keine Gestaltungsoptionen für die Folgeperiode</t>
  </si>
  <si>
    <t>AT übernimmt Zinsänderungsrisiko für Zeitraum zwischen Angebotslegung
und Abschluss der Finanzierungsverträge</t>
  </si>
  <si>
    <t>HOCH</t>
  </si>
  <si>
    <t>SEHR HOCH</t>
  </si>
  <si>
    <t>Perspektive:</t>
  </si>
  <si>
    <t>Wiederzulassungsgarantie</t>
  </si>
  <si>
    <t>AT sichert EVU zu, in der Folgevergabe mit denselben Fahrzeugen bieten zu können</t>
  </si>
  <si>
    <t>+ EVU: Wiedereinsatz wird zumindest nicht ausgeschlossen
./. AT: Restwertrisiko wird nicht nennenswert reduziert / kein dämpfender Effekt auf den Angebotspreis
./. AT: keine Gestaltungsoptionen für die Folgeperiode</t>
  </si>
  <si>
    <t>MITTEL</t>
  </si>
  <si>
    <t xml:space="preserve">Effekt:  </t>
  </si>
  <si>
    <t xml:space="preserve">Komplexität:  </t>
  </si>
  <si>
    <t>Fahrzeugpool (AT-Pool)</t>
  </si>
  <si>
    <t>AT stellt Fahrzeuge bei</t>
  </si>
  <si>
    <t>+ EVU: wesentliche Markteintrittshürde entfällt
./. EVU: Verkürzung der Wertschöpfungskette
+ AT: maximale Gestaltungsoptionen bei der Beschaffung, Wettbewerb einfach umsetzbar
./. AT: rechtlich-organisatorisch aufwendig</t>
  </si>
  <si>
    <t>Mehr- /Mindererlösbeteiligung (bei Fahrzeugveräußerung)</t>
  </si>
  <si>
    <t>bei Verkauf des Fahrzeugs tragen EVU und AT
die vom Buchwert abweichenden Mehr- oder Mindererlöse je hälftig</t>
  </si>
  <si>
    <t>+ EVU: Restwertrisiko halbiert
./ AT: Zusatzaufwand Controlling
./ AT: Effekt tendenziell gering
./ AT &amp; EVU: Vermarktungsfähigkeit nicht beeinflussbar</t>
  </si>
  <si>
    <t>NULL</t>
  </si>
  <si>
    <t>Restwertgarantie (Fahrzeuge)</t>
  </si>
  <si>
    <t>Kombination aus Wiedereinsatz- und Kapitaldienstgarantie</t>
  </si>
  <si>
    <t>+ EVU: Wiedereinsatzrisiko niedrig 
./. AT: Zusatzaufwand Controlling</t>
  </si>
  <si>
    <t>NIEDRIG</t>
  </si>
  <si>
    <t xml:space="preserve"> EFFEKT</t>
  </si>
  <si>
    <t xml:space="preserve"> KOMPLEXITÄT</t>
  </si>
  <si>
    <t xml:space="preserve"> BINDUNGSWIRKUNG</t>
  </si>
  <si>
    <t xml:space="preserve">Bindungswirkung: </t>
  </si>
  <si>
    <t>Unterstützung bei der Fahrzeugfinanzierung</t>
  </si>
  <si>
    <t>Wiedereinsatzgarantie Werkstatt</t>
  </si>
  <si>
    <t>AT garantiert Übernahmen der Werkstatt zum Vertragsende</t>
  </si>
  <si>
    <t>+ EVU: bei kurzfristiger Betriebsaufnahme
./. EVU: Preisgabe von Vorteilen in der Folgevergabe
./. AT: in der Praxis bisher nicht relevant, ggf. abweichend bei Folgevergaben</t>
  </si>
  <si>
    <t>Kapitaldienstgarantie</t>
  </si>
  <si>
    <t>Finanzierungskonditionen</t>
  </si>
  <si>
    <t>AT garantiert dem Finanzierenden den Kapitaldienst für die Fahrzeuge</t>
  </si>
  <si>
    <t>+ EVU: Finanzierungsspielraum EVU steigt
+ AT: niedrigerer Risikozuschlag
./. AT: Risiko für die öffentliche Hand steigt
Die Wirkung hängt nicht unwesentlich von weiteren Faktoren ab, so z. B.
von der Dauer der Vereinbarung oder der Kombination mit anderen Maßnahmen.</t>
  </si>
  <si>
    <t>Sicherungsabtretung/Kapitaldienstabsicherung</t>
  </si>
  <si>
    <t>EVU kann Zahlungsanspruch gegenüber dem AT an Finanzier abtreten</t>
  </si>
  <si>
    <t>./. EVU: kaum Einfluss auf Finanzierungskonditionen
+ AT: „kleine Lösung“ der Kapitaldienstgarantie, aber einfacher zu handhaben</t>
  </si>
  <si>
    <t>VRR - Modell</t>
  </si>
  <si>
    <t>EVU beschafft und übergibt Fahrzeuge an AT, AT verpachtet diese zurück an EVU</t>
  </si>
  <si>
    <t>+ EVU: Kapitalkosten sinken, weil Kommunalkreditkonditionen genutzt werden können
+ AT: Markteintrittsbarriere sinkt, sinkende Angebotspreise
./. AT: rechtlich-organisatorisch aufwendig</t>
  </si>
  <si>
    <t>Landesbanken - Refinanzierung</t>
  </si>
  <si>
    <t>Option, die Fahrzeugfinanzierung zu besonderen Konditionen über Landesbank zu realisieren</t>
  </si>
  <si>
    <t>+ EVU: vergleichsweise leichte Handhabung 
+ AT: einfache Umsetzung</t>
  </si>
  <si>
    <t>Übernahme Zinsänderungsrisiko</t>
  </si>
  <si>
    <t>AT übernimmt Zinsänderungsrisiko für Zeitraum
zwischen Angebotslegung und Abschluss der Finanzierungsverträge</t>
  </si>
  <si>
    <t>+ EVU: kompensiert / mindert Preiseffekt verbindlicher Finanzierungsangebote
+ AT: dämpfender Effekt, wenn vergleichsweise lange Bindefristen vereinbart werden
./. evt. Diskussion über die Wertung, wenn sich die Reihenfolge der Bieter nachträglich ändert</t>
  </si>
  <si>
    <t>Weiterverwendungsgarantie</t>
  </si>
  <si>
    <t>AT sichert Weiterverwendung bei vorzeitigem Betreiberwechsel/ Vertragsauflösung zu
(für die laufende Vertragsperiode)</t>
  </si>
  <si>
    <t>+ EVU: zusätzliche Absicherung
+ AT: vergleichsweise einfache Handhabung</t>
  </si>
  <si>
    <t>Anschubfinanzierung</t>
  </si>
  <si>
    <t>AT zahlt Vorschuss vor Betriebsaufnahme</t>
  </si>
  <si>
    <t>+ EVU: Vermeidung von Vorfinanzierungskosten
./ EVU: Vorteil wird durch zusätzlichen Besicherungsaufwand teilweise aufgezehrt
./. AT: Mittelverfügbarkeit kritisch
./ AT &amp; EVU: Wirkung nicht immer ausreichend</t>
  </si>
  <si>
    <t xml:space="preserve"> Sind zwei verschiedene Symbole angegeben, können die Perspektiven je nach Vorraussetzungen signifikanter differieren.</t>
  </si>
  <si>
    <t xml:space="preserve"> NEU</t>
  </si>
  <si>
    <t xml:space="preserve"> RRX - NRW - Modell</t>
  </si>
  <si>
    <r>
      <rPr>
        <u/>
        <sz val="8"/>
        <color theme="1"/>
        <rFont val="Arial"/>
        <family val="2"/>
      </rPr>
      <t>Fahrzeugpoolmodell ähnlich wie Nr. 3 Fahrzeugpool (AT-Pool)</t>
    </r>
    <r>
      <rPr>
        <sz val="8"/>
        <color theme="1"/>
        <rFont val="Arial"/>
        <family val="2"/>
      </rPr>
      <t xml:space="preserve">
- Hersteller bauen die Fahrzeuge, übernehmen für die Fahrzeuglebensdauer die Wartung
  und den Service und garantieren die Verfügbarkeit der Fahrzeuge
- EVUs erhalten entsprechend der vertraglichen Vereinbarung eine Anzahl an Fahrzeugen
  (inklusive Betriebsreserve)
- Hersteller hält für jedes Los eine Instandhaltungsreserve bereit, die an das EVU übergeben wird,
  wenn ein Fahrzeug in die Werkstatt des Herstellers überführt wird</t>
    </r>
  </si>
  <si>
    <t xml:space="preserve"> BW - Modell</t>
  </si>
  <si>
    <t>- AT schreibt die Verkehrsdienstleistungen auf Grundlage eines Verkehrsvertrags aus
- EVU erwirbt die benötigten Fahrzeuge von einem Hersteller und veräußert die Fahrzeuge
  an das Bundesland zurück
- das Bundesland wird Eigentümer der Fahrzeuge und verpachtet die Fahrzeuge an das EVU zurück
- das Bundesland schließt mit einer Bank einen Finanzierungsvertrag
  zur Finanzierung des Fahrzeugkaufpreises</t>
  </si>
  <si>
    <t xml:space="preserve"> Wiedereinsatzgarantie mit Einredeverzicht</t>
  </si>
  <si>
    <t>Kombination aus Wiedereinsatzgarantie (Nr. 1), Kapitaldienstgarantie (Nr. 7)
und Sicherungsabtretung (Nr. 8)</t>
  </si>
  <si>
    <t>Restwertrisiko und Finanzierungskonditionen</t>
  </si>
  <si>
    <t xml:space="preserve"> Kombinationsmodell</t>
  </si>
  <si>
    <r>
      <t xml:space="preserve">Die BAG SPNV hat in Zusammenarbeit mit dem VDV eine Übersicht verschiedener Finanzierungsmodelle zusammengestellt, die Sie in der Tabelle "Finanzierungsmodelle" einsehen können. Wenn das beautragte EVU eines der aufgeführten Modelle </t>
    </r>
    <r>
      <rPr>
        <u/>
        <sz val="8"/>
        <color theme="1"/>
        <rFont val="Arial"/>
        <family val="2"/>
      </rPr>
      <t>in Anspruch genommen hat</t>
    </r>
    <r>
      <rPr>
        <sz val="8"/>
        <color theme="1"/>
        <rFont val="Arial"/>
        <family val="2"/>
      </rPr>
      <t>, bitte die Nummer angeben und ggf. erläutern.
Falls Sie auf mehrere oder ein dort nicht aufgeführtes Modell zurückgegriffen haben, bitte ebenfalls kurz erläutern.</t>
    </r>
  </si>
  <si>
    <t xml:space="preserve"> Folgendes Modell wurde vereinbart:</t>
  </si>
  <si>
    <t>14 - RRX - NRW - Modell</t>
  </si>
  <si>
    <t>15 - Baden - Württemberg - Modell</t>
  </si>
  <si>
    <t>16 - Weitereinsatzgarantie mit Einredeverzicht</t>
  </si>
  <si>
    <t>17 - Kombinationsmodell</t>
  </si>
  <si>
    <t xml:space="preserve"> - Einredeverzicht:
Das EVU tritt unter Zustimmung des AT Zuschussforderungen an den Kreditgeber sowie den Leasinggeber ab. Der AT verpflichtet unwiderruflich auf Einreden oder Einwendungen hierzu.
Im Rahmen des Einredeverzichts steht der Aufgabenträger demnach für die Bedienung der Leasingraten durch ein Verkehrsunternehmen bzw. den Kapitaldienst für die Refinanzierung des Leasinggebers gegenüber Banken ein. Ein Einredeverzicht verhindert ausbleibende Zahlungen durch insolvente Verkehrsunternehmen; in diesem Fall leistet der Aufgabenträger die Zahlungen direkt an die Bank und den Leasinggeber. Das Kreditausfall- und auch Restwertrisiko der Finanzierer wird auf diese Weise von den Aufgabenträgern übernommen, so dass günstige Finanzierungskonditionen erreicht werden. Der Einredeverzicht ist die Maßnahme mit der höchste Risikobereitschaft für den Aufgabenträger.
- abstraktes Schuldversprechen:
Mit der „Wiedereinsatzgarantie“ der Aufgabenträger im Falle eines Ausfalls des EVU während der Vertragslaufzeit gegenüber dem Leasinggeber/den Finanzierern, die wirtschaftlich den Kapitaldienst der Finanzierer umfassend sichert, konnten kommunalkreditähnliche Konditionen erreicht werden. Im Rahmen des abstrakten Schuldversprechens sichert der AT die termingerechte und vollständige Zahlung der Zuschussforderungen an Bank bzw. Leasinggeber zu.</t>
  </si>
  <si>
    <t>Die Aufgabenträger sichern sich im Gegenzug die Verfügbarkeit der Fahrzeuge. Im Falle der Insolvenz des Verkehrsunternehmens treten die Aufgabenträger aufgrund ihres Einredeverzichts an die Stelle des Leasingnehmers, erhalten die Verfügbarkeit über die Fahrzeuge und ein anderes Verkehrsunternehmen kann mit den vorhandenen Fahrzeugen annähernd nahtlos die Verkehrsleistungen erbringen. Auf diese Weise kommen die Aufgabenträger ihrer gesetzlichen Verpflichtung zur Sicherstellung eines ausreichenden Nahverkehrsangebotes im Rahmen der Daseinsvorsorge nach. Im Rahmen der Vertragsgestaltung ist zu gewährleisten, dass es zu keinem Zeitpunkt zu einer umfassenden Zahlungsverpflichtung der Aufgabenträger im Sinne der Begleichung einer Restschuld kommt.
- Wiedereinsatzgarantie: siehe Finanzierungsmodell Nr. 1</t>
  </si>
  <si>
    <t>Beteiligungen an anderen Eisenbahnunternehmen</t>
  </si>
  <si>
    <t>0.11</t>
  </si>
  <si>
    <t>Nehmen Sie für das Jahr 2020 eine getrennte Rechnungslegung zwischen EVU und EIU gemäß § 7 ERegG vor?</t>
  </si>
  <si>
    <t>Personal inkl. Unternehmer (Stand zum 31.12.2019)</t>
  </si>
  <si>
    <t>Bestellte Betriebsleistungen und Kosten 2019  &lt;1&gt;</t>
  </si>
  <si>
    <t>Bestellte Betriebsleistungen und Kosten 2019  &lt;2&gt;</t>
  </si>
  <si>
    <t>Wie viele Personenkilometer wurden von den beauftragten Eisenbahnverkehrsunternehmen 2019 insgesamt erbracht?</t>
  </si>
  <si>
    <t>Begriffserläuterung Markterhebung Eisenbahnen
der Bundesnetzagentur 2020</t>
  </si>
  <si>
    <r>
      <t xml:space="preserve">à </t>
    </r>
    <r>
      <rPr>
        <b/>
        <sz val="8"/>
        <color theme="1"/>
        <rFont val="Arial"/>
        <family val="2"/>
      </rPr>
      <t xml:space="preserve">Eisenbahnen </t>
    </r>
    <r>
      <rPr>
        <b/>
        <sz val="8"/>
        <color theme="1"/>
        <rFont val="Wingdings"/>
        <charset val="2"/>
      </rPr>
      <t>à</t>
    </r>
    <r>
      <rPr>
        <b/>
        <sz val="8"/>
        <color theme="1"/>
        <rFont val="Arial"/>
        <family val="2"/>
      </rPr>
      <t xml:space="preserve"> Unternehmen / Institutionen </t>
    </r>
    <r>
      <rPr>
        <b/>
        <sz val="8"/>
        <color theme="1"/>
        <rFont val="Wingdings"/>
        <charset val="2"/>
      </rPr>
      <t>à</t>
    </r>
    <r>
      <rPr>
        <b/>
        <sz val="8"/>
        <color theme="1"/>
        <rFont val="Arial"/>
        <family val="2"/>
      </rPr>
      <t xml:space="preserve"> Marktbeobachtung </t>
    </r>
    <r>
      <rPr>
        <b/>
        <sz val="8"/>
        <color theme="1"/>
        <rFont val="Wingdings"/>
        <charset val="2"/>
      </rPr>
      <t>à</t>
    </r>
    <r>
      <rPr>
        <b/>
        <sz val="8"/>
        <color theme="1"/>
        <rFont val="Arial"/>
        <family val="2"/>
      </rPr>
      <t xml:space="preserve">  Fragebogen Markterhebung 2020</t>
    </r>
  </si>
  <si>
    <t>Das Marktsegment „Punkt-zu-Punkt-Verkehr“ umfasst alle Lastfahrten des SPFV, die zwischen 6 Uhr und 23 Uhr unter folgenden Bedingungen verkehren:
# Keine bestellten Anschlüsse.
# Gewährung einer zeitlichen Flexibilität des Fahrplankonstruktionsspielraums im Sinne der Ziffer
   4.2.1.6  der SNB von +/– 30 Minuten in Bezug auf den Abfahrts- und Ankunftszeitpunkt, d. h. 
   insgesamt ein Konstruktions spielraum von 60 Minuten.
# Soweit der Verkehr zwischen zwei Metropolbahnhöfen verkehrt, darf er in den jeweiligen
   Abschnitten, in denen zwei benachbarte Metropolbahnhöfe verbunden werden, nur mit einer 
   Durchschnittsgeschwindigkeit gemäß Sollfahrplan von weniger als 130 km/h fahren.
   Jeweilige Abschnitte zwischen zwei benachbarten Metropolbahnhöfen mit einer Durchschnitts-
   geschwindigkeit gemäß Sollfahrplan von mindestens 130 km/h sind den anderen
   Marktsegmenten des SPFV zuzuordnen.
# Es dürfen höchstens 4 Fahrten pro Verkehrstag und Richtung in jedem bestellten Halteabschnitt
   angemeldet werden.</t>
  </si>
  <si>
    <t>Gemäß des Trassenpreissystems 2019 der DB Netz AG
(veröffentlicht unter https://fahrweg.dbnetze.com/fahrweg-de/kunden/leistungen/trassen/uebersich_tps
und abgerufen am 20.01.2019 um 13:47 Uhr)
sind die für den Fragebogen relevanten Marktsegmente wie folgt definiert (Auszug):</t>
  </si>
  <si>
    <t>Das Marktsegment „Charterverkehre“ umfasst alle Lastfahrten im SPFV, die zu einem bestimmten, für alle Teilnehmer gleichen und gemeinsam verfolgten Zweck angeboten werden. Zwischenhalte dienen nur entweder dem Einstieg oder dem Ausstieg von Reisenden oder erfolgen aufgrund von Lokführererholungshalt oder Personalwechsel. Die Relation im „Charterverkehr“ darf maximal 30 Mal in der Netzfahrplanperiode [...] bedient werden. [...]
„Nostalgieverkehre“ sind Lastfahrten im SPFV mit historischen Fahrzeugen, z. B. Dampflokomotiven.</t>
  </si>
  <si>
    <t>Eine weitere Untergliederung der einzelnen Marktsegmente nach planerischen und betrieblichen Charakteristika (R-Flex, Z-Flex, Express, Schnell) ist nicht erforderlich.
Entsprechende Trassen sollen lediglich den jeweiligen Marktsegmenten zugeordnet werden.</t>
  </si>
  <si>
    <t>Das Marktsegment „Sehr schwer“ umfasst alle Trassennutzungen des SGV, bei denen das Wagenzuggewicht 3.000 Tonnen überschreitet.</t>
  </si>
  <si>
    <t>Das Marktsegment „Gefahrgutganzzug“ umfasst alle Trassennutzungen des SGV mit einem Wagenzuggewicht bis einschließlich 3.000 Tonnen, die ausschließlich gefährliche Güter […] transportieren.</t>
  </si>
  <si>
    <t>Das Marktsegment „Gefahrgutgüternahverkehr“ umfasst alle Trassennutzungen, bei denen der jeweilige Zug auf einer Trasse nicht weiter als 75 km fährt, eine Wagenzuglänge  von maximal 370 Metern aufweist, das Wagenzuggewicht 3.000 Tonnen nicht überschreitet und in dem ausschließlich gefährliche Güter transportiert werden.
[...]</t>
  </si>
  <si>
    <t>Das Marktsegment „Güternahverkehr“ umfasst alle Trassennutzungen des SGV, bei denen der jeweilige Zug auf einer Trasse nicht weiter als 75 km fährt, eine Wagenzuglänge von maximal 370 Metern aufweist, das Wagenzuggewicht 3.000 Tonnen nicht überschreitet und in dem nicht ausschließlich gefährliche Güter transportiert werden.
[...]</t>
  </si>
  <si>
    <t>Das Marktsegment „Lokfahrt“ umfasst Trassennutzungen des SGV mit Lokomotiven sowie Baumaschinen einschließlich deren betrieblich nicht kuppelbarer integraler Bestandteile (z. B. Gleisstopfmaschinen). Es dürfen keine kuppelbaren Wagen Bestandteil der Zugkonfiguration sein.</t>
  </si>
  <si>
    <t>Alle Trassennutzungen des SGV, die nicht den Marktsegmenten „Sehr schwer“, „Gefahrgutganzzug“, „Gefahrgutgüternahverkehr“, „Güternahverkehr“ oder „Lokfahrt“
zuzuordnen sind, werden dem Marktsegment „Standard“ zugeordnet.</t>
  </si>
  <si>
    <t>Marktsegmente gemäß des Trassenpreissystems 2019 der DB Netz AG für EVU</t>
  </si>
  <si>
    <t>Bitte im Anschluss den Fragebogen Nr. 3 und - wenn zutreffend - die jeweiligen Beiblätter ausfüllen.</t>
  </si>
  <si>
    <r>
      <t>Durchgereichte Fahrgeldeinnahmen von DB EVU,</t>
    </r>
    <r>
      <rPr>
        <sz val="8"/>
        <color theme="1"/>
        <rFont val="Arial"/>
        <family val="2"/>
      </rPr>
      <t xml:space="preserve">
die im Verlauf des Berichtsjahres 2019 an den SPNV-Besteller geflossen sind.</t>
    </r>
  </si>
  <si>
    <r>
      <t>Durchgereichte Fahrgeldeinnahmen von NE EVU,</t>
    </r>
    <r>
      <rPr>
        <sz val="8"/>
        <color theme="1"/>
        <rFont val="Arial"/>
        <family val="2"/>
      </rPr>
      <t xml:space="preserve">
die im Verlauf des Berichtsjahres 2019 an den SPNV-Besteller geflossen sind.</t>
    </r>
  </si>
  <si>
    <r>
      <t>Pönalen / Strafzahlungen von den EVU</t>
    </r>
    <r>
      <rPr>
        <sz val="8"/>
        <color theme="1"/>
        <rFont val="Arial"/>
        <family val="2"/>
      </rPr>
      <t xml:space="preserve">
(im Verlauf des Berichtsjahres 2019 erhaltene bzw. verrechnete Beträge)</t>
    </r>
  </si>
  <si>
    <t>Wie viele Verkehrsverträge haben Sie (federführend) im Jahr 2019 abgeschlossen?</t>
  </si>
  <si>
    <t>Wie viele Verkehrsverträge werden Sie (federführend) im Jahr 2020 voraussichtlich abschließen?</t>
  </si>
  <si>
    <t xml:space="preserve">Sollte Ihnen ein Abruf der Datenschutzerklärung nicht möglich sein,
kann Ihnen diese auch in Textform übermittelt werden. </t>
  </si>
  <si>
    <t>Ist das Eisenbahngeschäft das Haupttätigkeitsfeld Ihres Unternehmens?</t>
  </si>
  <si>
    <t>Wenn nein, nennen Sie dieses hier:</t>
  </si>
  <si>
    <t>Tel.</t>
  </si>
  <si>
    <t xml:space="preserve"> Sofern Sie hier auf Plandaten zurückgreifen, bitten wir um Berücksichtigung bereits absehbarer Abweichungen.</t>
  </si>
  <si>
    <r>
      <t>Ausgaben für die Bestellung von Leistungen im SPNV</t>
    </r>
    <r>
      <rPr>
        <b/>
        <sz val="8"/>
        <color theme="1"/>
        <rFont val="Arial"/>
        <family val="2"/>
      </rPr>
      <t/>
    </r>
  </si>
  <si>
    <r>
      <t xml:space="preserve">Ausgaben für Leistungen im SPFV
</t>
    </r>
    <r>
      <rPr>
        <sz val="8"/>
        <color theme="1"/>
        <rFont val="Arial"/>
        <family val="2"/>
      </rPr>
      <t>(einschließlich Zahlungen für die Anerkennung von Nahverkehrstarifen in Zügen des SPFV)</t>
    </r>
  </si>
  <si>
    <t>Laufzeitbeginn am:</t>
  </si>
  <si>
    <t>Sofern Ihnen für die Vorjahre Istdaten vorliegen, welche von den ursprünglich gemeldeten Plandaten merklich abweichen, bitten wir um entsprechende Nachricht.</t>
  </si>
  <si>
    <t>Ausgaben einschließlich Infrastrukturentgelten und ohne Berücksichtigung von Strafzahlungen / Pönalen der EVU.</t>
  </si>
  <si>
    <t>* Diese Angaben betrachtet die Bundesnetzagentur als öffentlich zugänglich. § 30 VwVfG findet keine Anwendung.</t>
  </si>
  <si>
    <t>0.24.10</t>
  </si>
  <si>
    <t>0.24.11</t>
  </si>
  <si>
    <t xml:space="preserve"> - Umschlagseinrichtungen in Güterterminals</t>
  </si>
  <si>
    <t xml:space="preserve"> - Gleisanlagen in Güterterminals</t>
  </si>
  <si>
    <t>Häfen mit Schieneninfrastruktur/Hafenbahnen</t>
  </si>
  <si>
    <t xml:space="preserve"> Beiblatt beachten.</t>
  </si>
  <si>
    <t>Ausschließlich als Excel-Datei (XLSX) per eMail an:</t>
  </si>
  <si>
    <t>Eisenbahninfrastrukturunternehmen - Betreiber von Serviceeinrichtungen</t>
  </si>
  <si>
    <t>Vorstand / Geschäftsführer/in</t>
  </si>
  <si>
    <t>Öffentliche Eisenbahnen haben nach § 7 ERegG in ihrer Buchführung getrennte Konten für die Bereiche "Erbringung von Verkehrsleistungen" und "Betrieb der Eisenbahninfrastruktur" zu führen,
sofern die Ausnahmeregelungen aus § 2 ERegG bzw. § 7 Abs. 6 ERegG nicht anwendbar sind.</t>
  </si>
  <si>
    <t>0.13.1</t>
  </si>
  <si>
    <t>0.13.2</t>
  </si>
  <si>
    <t>0.34.1</t>
  </si>
  <si>
    <t>Die Angabe Ihrer Kontaktdaten ermöglicht eine zügigere Bearbeitung im Rahmen der zukünftigen Kommunikation.</t>
  </si>
  <si>
    <t>Die Berichtsstellennummer und Unternehmensname werden aus der Tabelle "Stammdaten" übernommen.
Sie müssen diese hier nicht gesondert eintragen.</t>
  </si>
  <si>
    <t>Auswirkungen auf den Eisenbahnbetrieb in 2020</t>
  </si>
  <si>
    <t>Indikator</t>
  </si>
  <si>
    <t>Erwartete Abweichung
zum Vergleichszeitraum</t>
  </si>
  <si>
    <t>positive Werte: Zuwachs
negative Werte: Rückgang</t>
  </si>
  <si>
    <t>Fragen an Aufgabenträger</t>
  </si>
  <si>
    <t>Bestellte Betriebsleistung</t>
  </si>
  <si>
    <t>Ausgaben für Trassenentgelte</t>
  </si>
  <si>
    <t>Verkehrsleistung im Zuständigkeitsbereich</t>
  </si>
  <si>
    <t>Sonderfragebogen Covid-19  (2020)</t>
  </si>
  <si>
    <t>Ausgaben für die gefahrenen Verkehre (gesamt)</t>
  </si>
  <si>
    <t>Informationsblatt zur Markterhebung Eisenbahnen 2020
durch die Bundesnetzagentur</t>
  </si>
  <si>
    <r>
      <t xml:space="preserve">Die Fragebogen werden auf der Website der Bundesnetzagentur als Microsoft Excel-Dateien zum Download bereitgestellt und sind innerhalb der im Schreiben genannten Frist zu beantworten und (ebenfalls als Excel-Datei)
</t>
    </r>
    <r>
      <rPr>
        <b/>
        <sz val="10"/>
        <color theme="1"/>
        <rFont val="Arial"/>
        <family val="2"/>
      </rPr>
      <t>per E-Mail an</t>
    </r>
    <r>
      <rPr>
        <sz val="10"/>
        <color theme="1"/>
        <rFont val="Arial"/>
        <family val="2"/>
      </rPr>
      <t xml:space="preserve"> </t>
    </r>
    <r>
      <rPr>
        <b/>
        <i/>
        <sz val="9"/>
        <color theme="4"/>
        <rFont val="Arial"/>
        <family val="2"/>
      </rPr>
      <t>marktbeobachtung.schiene@bnetza.de</t>
    </r>
    <r>
      <rPr>
        <sz val="8"/>
        <color theme="1"/>
        <rFont val="Arial"/>
        <family val="2"/>
      </rPr>
      <t xml:space="preserve"> </t>
    </r>
    <r>
      <rPr>
        <sz val="10"/>
        <color theme="1"/>
        <rFont val="Arial"/>
        <family val="2"/>
      </rPr>
      <t xml:space="preserve">zurückzusenden.
Eine postalische Übermittlung ist </t>
    </r>
    <r>
      <rPr>
        <b/>
        <sz val="10"/>
        <color theme="1"/>
        <rFont val="Arial"/>
        <family val="2"/>
      </rPr>
      <t>nicht</t>
    </r>
    <r>
      <rPr>
        <sz val="10"/>
        <color theme="1"/>
        <rFont val="Arial"/>
        <family val="2"/>
      </rPr>
      <t xml:space="preserve"> möglich.</t>
    </r>
  </si>
  <si>
    <t>Die Regulierungsbehörde führt zur Wahrnehmung ihrer Aufgaben im Hinblick auf die Erfüllung der in § 3 ERegG genannten Ziele, insbesondere zur Herstellung von Markttransparenz, eine Marktüberwachung bei den Eisenbahnen und Zugangsberechtigten durch. Die Ergebnisse der Marktüberwachung fließen u. a. in die Berichterstattung
der Bundesnetzagentur an die gesetzgebenden Körperschaften des Bundes nach § 71 ERegG
und an die Europäische Kommission nach § 17 Abs. 5 ERegG ein.</t>
  </si>
  <si>
    <t>Ihr(e) persönliche(r) Ansprechpartner(in) steht Ihnen gern für Rückfragen zur Verfügung und unterstützt Sie
beim Beantworten des Fragebogens (soweit möglich). Die Kontaktdaten finden Sie im Anschreiben.</t>
  </si>
  <si>
    <r>
      <t xml:space="preserve">Die beiden verschlüsselten Dateien mit den Endungen </t>
    </r>
    <r>
      <rPr>
        <b/>
        <i/>
        <sz val="9"/>
        <color theme="1"/>
        <rFont val="Arial"/>
        <family val="2"/>
      </rPr>
      <t>.xlsx.key</t>
    </r>
    <r>
      <rPr>
        <sz val="9"/>
        <color theme="1"/>
        <rFont val="Arial"/>
        <family val="2"/>
      </rPr>
      <t xml:space="preserve"> und </t>
    </r>
    <r>
      <rPr>
        <b/>
        <i/>
        <sz val="9"/>
        <color theme="1"/>
        <rFont val="Arial"/>
        <family val="2"/>
      </rPr>
      <t>.xlsx.enc</t>
    </r>
    <r>
      <rPr>
        <sz val="9"/>
        <color theme="1"/>
        <rFont val="Arial"/>
        <family val="2"/>
      </rPr>
      <t xml:space="preserve"> 
sind</t>
    </r>
    <r>
      <rPr>
        <sz val="9"/>
        <color theme="1"/>
        <rFont val="Arial"/>
        <family val="2"/>
      </rPr>
      <t xml:space="preserve"> als Anhang an die folgende E-Mail-Adresse zu senden:</t>
    </r>
  </si>
  <si>
    <r>
      <t xml:space="preserve">Die beiden verschlüsselten Dateien legt das Programm im Ursprungsverzeichnis der ausgefüllten Excel-Fragebogen an. Bei der Verschlüsselung werden </t>
    </r>
    <r>
      <rPr>
        <b/>
        <sz val="9"/>
        <color theme="1"/>
        <rFont val="Arial"/>
        <family val="2"/>
      </rPr>
      <t>spezifische Dateinamen</t>
    </r>
    <r>
      <rPr>
        <sz val="9"/>
        <color theme="1"/>
        <rFont val="Arial"/>
        <family val="2"/>
      </rPr>
      <t xml:space="preserve"> generiert.
Daher dürfen die erzeugten Dateinamen nicht mehr verändert werden.</t>
    </r>
  </si>
  <si>
    <r>
      <t xml:space="preserve">Mit der Schaltfläche </t>
    </r>
    <r>
      <rPr>
        <b/>
        <sz val="9"/>
        <color theme="1"/>
        <rFont val="Arial"/>
        <family val="2"/>
      </rPr>
      <t>Verschlüsseln</t>
    </r>
    <r>
      <rPr>
        <sz val="9"/>
        <color theme="1"/>
        <rFont val="Arial"/>
        <family val="2"/>
      </rPr>
      <t xml:space="preserve"> (ALT+V) wird die ausgewählte Datei verschlüsselt, wobei </t>
    </r>
    <r>
      <rPr>
        <u/>
        <sz val="9"/>
        <color theme="1"/>
        <rFont val="Arial"/>
        <family val="2"/>
      </rPr>
      <t>zwei</t>
    </r>
    <r>
      <rPr>
        <sz val="9"/>
        <color theme="1"/>
        <rFont val="Arial"/>
        <family val="2"/>
      </rPr>
      <t xml:space="preserve"> verschlüsselte Dateien angelegt werden. Die Datei mit der Endung </t>
    </r>
    <r>
      <rPr>
        <b/>
        <i/>
        <sz val="9"/>
        <color theme="1"/>
        <rFont val="Arial"/>
        <family val="2"/>
      </rPr>
      <t>.xlsx.enc</t>
    </r>
    <r>
      <rPr>
        <sz val="9"/>
        <color theme="1"/>
        <rFont val="Arial"/>
        <family val="2"/>
      </rPr>
      <t xml:space="preserve"> enthält die verschlüsselten Daten des Fragebogens, die Datei mit der Endung </t>
    </r>
    <r>
      <rPr>
        <b/>
        <i/>
        <sz val="9"/>
        <color theme="1"/>
        <rFont val="Arial"/>
        <family val="2"/>
      </rPr>
      <t>.xlsx.key</t>
    </r>
    <r>
      <rPr>
        <sz val="9"/>
        <color theme="1"/>
        <rFont val="Arial"/>
        <family val="2"/>
      </rPr>
      <t xml:space="preserve"> enthält das verschlüsselte (automatisch generierte) Passwort. 
</t>
    </r>
  </si>
  <si>
    <t>Gesamt:</t>
  </si>
  <si>
    <t>Wenn Sie im Berichtsjahr federführend Verkehrsverträge mit EVU abgeschlossen haben,
füllen Sie bitte für jeden Verkehrsvertrag separat das Beiblatt "Verkehrsverträge" aus.</t>
  </si>
  <si>
    <r>
      <t>Dient Ihre Eisenbahninfrastruktur</t>
    </r>
    <r>
      <rPr>
        <b/>
        <sz val="9"/>
        <color theme="1"/>
        <rFont val="Arial"/>
        <family val="2"/>
      </rPr>
      <t xml:space="preserve"> primär dem eigenen Güterverkehr, </t>
    </r>
    <r>
      <rPr>
        <sz val="9"/>
        <color theme="1"/>
        <rFont val="Arial"/>
        <family val="2"/>
      </rPr>
      <t>kontaktieren Sie bitte Ihre(n) Ansprechpartner(in).</t>
    </r>
  </si>
  <si>
    <r>
      <rPr>
        <u/>
        <sz val="10"/>
        <color theme="1"/>
        <rFont val="Arial"/>
        <family val="2"/>
      </rPr>
      <t>Hinweise zum Datenschutz nach Art. 13 Datenschutz-Grundverordnung (DSGVO):</t>
    </r>
    <r>
      <rPr>
        <sz val="10"/>
        <color theme="1"/>
        <rFont val="Arial"/>
        <family val="2"/>
      </rPr>
      <t xml:space="preserve">
Die von Ihnen mitgeteilten personenbezogenen Daten werden im Rahmen der Durchführung der Markterhebung Eisenbahn der Bundesnetzagentur verarbeitet und für die Dauer von mindestens 5 Jahren gespeichert.
Rechtsgrundlage hierfür ist Art. 6e DSGVO, §§17, 67 ERegG.
Sie sind zur Angabe der personenbezogenen Daten gesetzlich nicht verpflichtet.
</t>
    </r>
    <r>
      <rPr>
        <u/>
        <sz val="10"/>
        <color theme="1"/>
        <rFont val="Arial"/>
        <family val="2"/>
      </rPr>
      <t>Datenschutzhinweis gemäß Art. 13 und 14 DSGVO:</t>
    </r>
    <r>
      <rPr>
        <sz val="10"/>
        <color theme="1"/>
        <rFont val="Arial"/>
        <family val="2"/>
      </rPr>
      <t xml:space="preserve">
Ihre personenbezogenen Daten werden zur weiteren Bearbeitung und Korrespondenz entsprechend der Datenschutzerklärung der Bundesnetzagentur verarbeitet. Diese können Sie über folgenden Link abrufen:</t>
    </r>
  </si>
  <si>
    <r>
      <t xml:space="preserve">Zur Durchführung der Marktüberwachung und der gesonderten Erhebungen im Einzelfall kann die Regulierungsbehörde bei den Zugangsberechtigten und Eisenbahnen erforderliche Auskünfte und Daten auch außerhalb konkreter Prüfungen in einer von ihr vorgegebenen Form verlangen. Nach § 67 Abs. 4-6 ERegG schließt dies neben Informationen, die für statistische und Marktüberwachungszwecke erforderlich sind u.a. auch Auskünfte über wirtschaftliche Verhältnisse mit ein. Alle verlangten Auskünfte sind </t>
    </r>
    <r>
      <rPr>
        <b/>
        <sz val="10"/>
        <color theme="1"/>
        <rFont val="Arial"/>
        <family val="2"/>
      </rPr>
      <t>binnen eines Monats</t>
    </r>
    <r>
      <rPr>
        <sz val="10"/>
        <color theme="1"/>
        <rFont val="Arial"/>
        <family val="2"/>
      </rPr>
      <t xml:space="preserve"> zu erteilen; bei Vorliegen außergewöhnlicher Umstände kann eine zusätzliche Karenz von bis zu 2 Wochen eingeräumt werden.
Die Bundesnetzagentur hat diese Karenz in der allgemeinen Fristsetzung bereits berücksichtigt.</t>
    </r>
  </si>
  <si>
    <r>
      <t xml:space="preserve">Eine Befreiungsmöglichkeit von den Mitwirkungspflichten der Marktteilnehmer an dieser Erhebung hat der Gesetzgeber nicht vorgesehen. </t>
    </r>
    <r>
      <rPr>
        <b/>
        <sz val="9"/>
        <color theme="1"/>
        <rFont val="Arial"/>
        <family val="2"/>
      </rPr>
      <t>Museumsbahnen gemäß §2 Abs. 6a ERegG</t>
    </r>
    <r>
      <rPr>
        <sz val="9"/>
        <color theme="1"/>
        <rFont val="Arial"/>
        <family val="2"/>
      </rPr>
      <t xml:space="preserve"> sowie </t>
    </r>
    <r>
      <rPr>
        <b/>
        <sz val="9"/>
        <color theme="1"/>
        <rFont val="Arial"/>
        <family val="2"/>
      </rPr>
      <t>nicht regelspurige Eisenbahnen</t>
    </r>
    <r>
      <rPr>
        <sz val="9"/>
        <color theme="1"/>
        <rFont val="Arial"/>
        <family val="2"/>
      </rPr>
      <t xml:space="preserve"> beachten bitte den Anhang zum postalisch zugesandten Anschreiben.</t>
    </r>
  </si>
  <si>
    <t>bis zum 05.06.2020</t>
  </si>
  <si>
    <r>
      <rPr>
        <u/>
        <sz val="8"/>
        <color theme="1"/>
        <rFont val="Arial"/>
        <family val="2"/>
      </rPr>
      <t>Zu den Hintergründen:</t>
    </r>
    <r>
      <rPr>
        <sz val="8"/>
        <color theme="1"/>
        <rFont val="Arial"/>
        <family val="2"/>
      </rPr>
      <t xml:space="preserve">
Die Bundesnetzagentur möchte die Auswirkungen der Covid-19 - Pandemie auf den Eisenbahnmarkt zeitnah erkennen und unter Wahrung von Betriebs- und Geschäftsgeheimnissen kommunizieren können. Daher bitten wir Sie um Ihre Einschätzung, in welchem Umfang Ihr Eisenbahngeschäft während der Pandemie betroffen ist bzw. war. 
Bitte setzen Sie dazu den Zeitraum vom 01.04.2020 bis zum 30.04.2020 zu einem geeigneten Vergleichszeitraum mit "normalem" Geschäft in Beziehung. Dabei kann es sich zum Beispiel um denselben Zeitraum im Jahr 2019
oder um die Monate Januar bzw. Februar 2020 handeln.
Teilen Sie uns untenstehend bitte die Veränderung der jeweiligen Indikatoren in Prozent mit (z. B.  -80).
Qualifizierte Schätzungen sind selbstverständlich hinreichend.</t>
    </r>
  </si>
  <si>
    <t>5.9.1.2</t>
  </si>
  <si>
    <t xml:space="preserve">5.9.1.2 </t>
  </si>
  <si>
    <t>Datumsangabe bitte im Format: TT.MM.JJJJ nicht vor dem 01.01.2000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</si>
</sst>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quot;€&quot;#,##0_);\(&quot;€&quot;#,##0\)"/>
    <numFmt numFmtId="165" formatCode="_(&quot;€&quot;* #,##0_);_(&quot;€&quot;* \(#,##0\);_(&quot;€&quot;* &quot;-&quot;_);_(@_)"/>
    <numFmt numFmtId="166" formatCode="_(&quot;€&quot;* #,##0.00_);_(&quot;€&quot;* \(#,##0.00\);_(&quot;€&quot;* &quot;-&quot;??_);_(@_)"/>
    <numFmt numFmtId="167" formatCode="########00000000"/>
    <numFmt numFmtId="168" formatCode="#,##0\ &quot;tkm&quot;"/>
    <numFmt numFmtId="169" formatCode="00000000"/>
  </numFmts>
  <fonts count="72"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8"/>
      <name val="Arial"/>
      <family val="2"/>
    </font>
    <font>
      <b/>
      <sz val="8"/>
      <name val="Arial"/>
      <family val="2"/>
    </font>
    <font>
      <u/>
      <sz val="10"/>
      <color indexed="12"/>
      <name val="Arial"/>
      <family val="2"/>
    </font>
    <font>
      <sz val="8"/>
      <color indexed="81"/>
      <name val="Arial"/>
      <family val="2"/>
    </font>
    <font>
      <sz val="10"/>
      <color indexed="10"/>
      <name val="Arial"/>
      <family val="2"/>
    </font>
    <font>
      <sz val="7"/>
      <color theme="1"/>
      <name val="Arial"/>
      <family val="2"/>
    </font>
    <font>
      <sz val="10"/>
      <color theme="1"/>
      <name val="Arial"/>
      <family val="2"/>
    </font>
    <font>
      <b/>
      <sz val="18"/>
      <color theme="1"/>
      <name val="Arial"/>
      <family val="2"/>
    </font>
    <font>
      <b/>
      <sz val="14"/>
      <color theme="1"/>
      <name val="Arial"/>
      <family val="2"/>
    </font>
    <font>
      <sz val="12"/>
      <color theme="1"/>
      <name val="Arial"/>
      <family val="2"/>
    </font>
    <font>
      <b/>
      <u/>
      <sz val="11"/>
      <color theme="1"/>
      <name val="Arial"/>
      <family val="2"/>
    </font>
    <font>
      <i/>
      <sz val="8"/>
      <color theme="1"/>
      <name val="Arial"/>
      <family val="2"/>
    </font>
    <font>
      <sz val="11"/>
      <color theme="1"/>
      <name val="Arial"/>
      <family val="2"/>
    </font>
    <font>
      <b/>
      <sz val="10"/>
      <color theme="1"/>
      <name val="Arial"/>
      <family val="2"/>
    </font>
    <font>
      <u/>
      <sz val="8"/>
      <color theme="1"/>
      <name val="Arial"/>
      <family val="2"/>
    </font>
    <font>
      <b/>
      <sz val="8"/>
      <color theme="1"/>
      <name val="Wingdings"/>
      <charset val="2"/>
    </font>
    <font>
      <b/>
      <sz val="8"/>
      <color theme="1"/>
      <name val="Arial"/>
      <family val="2"/>
    </font>
    <font>
      <b/>
      <u/>
      <sz val="10"/>
      <color theme="1"/>
      <name val="Arial"/>
      <family val="2"/>
    </font>
    <font>
      <b/>
      <sz val="10"/>
      <color theme="1"/>
      <name val="Symbol"/>
      <family val="1"/>
      <charset val="2"/>
    </font>
    <font>
      <b/>
      <sz val="10"/>
      <color theme="1"/>
      <name val="Times New Roman"/>
      <family val="1"/>
    </font>
    <font>
      <b/>
      <sz val="9"/>
      <color theme="1"/>
      <name val="Arial"/>
      <family val="2"/>
    </font>
    <font>
      <sz val="9"/>
      <color theme="1"/>
      <name val="Arial"/>
      <family val="2"/>
    </font>
    <font>
      <u/>
      <sz val="9"/>
      <color theme="1"/>
      <name val="Arial"/>
      <family val="2"/>
    </font>
    <font>
      <b/>
      <sz val="10"/>
      <color theme="1"/>
      <name val="Courier New"/>
      <family val="3"/>
    </font>
    <font>
      <u/>
      <sz val="10"/>
      <color theme="1"/>
      <name val="Arial"/>
      <family val="2"/>
    </font>
    <font>
      <b/>
      <sz val="11"/>
      <color theme="1"/>
      <name val="Arial"/>
      <family val="2"/>
    </font>
    <font>
      <sz val="8"/>
      <color theme="1"/>
      <name val="Arial"/>
      <family val="2"/>
    </font>
    <font>
      <b/>
      <i/>
      <sz val="9"/>
      <color theme="1"/>
      <name val="Arial"/>
      <family val="2"/>
    </font>
    <font>
      <b/>
      <u/>
      <sz val="9"/>
      <color theme="1"/>
      <name val="Arial"/>
      <family val="2"/>
    </font>
    <font>
      <b/>
      <sz val="12"/>
      <color theme="1"/>
      <name val="Arial"/>
      <family val="2"/>
    </font>
    <font>
      <sz val="10"/>
      <color theme="1"/>
      <name val="Webdings"/>
      <family val="1"/>
      <charset val="2"/>
    </font>
    <font>
      <b/>
      <sz val="6"/>
      <color theme="1"/>
      <name val="Arial"/>
      <family val="2"/>
    </font>
    <font>
      <b/>
      <sz val="10"/>
      <color theme="1"/>
      <name val="Webdings"/>
      <family val="1"/>
      <charset val="2"/>
    </font>
    <font>
      <b/>
      <i/>
      <sz val="8"/>
      <color theme="1"/>
      <name val="Arial"/>
      <family val="2"/>
    </font>
    <font>
      <b/>
      <i/>
      <sz val="10"/>
      <color theme="1"/>
      <name val="Arial"/>
      <family val="2"/>
    </font>
    <font>
      <b/>
      <u/>
      <sz val="8"/>
      <color theme="1"/>
      <name val="Arial"/>
      <family val="2"/>
    </font>
    <font>
      <sz val="16"/>
      <color theme="1"/>
      <name val="Arial"/>
      <family val="2"/>
    </font>
    <font>
      <sz val="11"/>
      <color theme="1"/>
      <name val="Webdings"/>
      <family val="1"/>
      <charset val="2"/>
    </font>
    <font>
      <sz val="14"/>
      <color theme="1"/>
      <name val="Arial"/>
      <family val="2"/>
    </font>
    <font>
      <i/>
      <sz val="9"/>
      <color theme="1"/>
      <name val="Arial"/>
      <family val="2"/>
    </font>
    <font>
      <b/>
      <sz val="7"/>
      <color theme="1"/>
      <name val="Arial"/>
      <family val="2"/>
    </font>
    <font>
      <u/>
      <sz val="11"/>
      <color theme="1"/>
      <name val="Arial"/>
      <family val="2"/>
    </font>
    <font>
      <sz val="9"/>
      <name val="Arial"/>
      <family val="2"/>
    </font>
    <font>
      <b/>
      <sz val="10"/>
      <name val="Arial"/>
      <family val="2"/>
    </font>
    <font>
      <sz val="10"/>
      <color rgb="FFEAEAEA"/>
      <name val="Arial"/>
      <family val="2"/>
    </font>
    <font>
      <sz val="8"/>
      <color rgb="FFEAEAEA"/>
      <name val="Arial"/>
      <family val="2"/>
    </font>
    <font>
      <i/>
      <sz val="10"/>
      <name val="Arial"/>
      <family val="2"/>
    </font>
    <font>
      <sz val="16"/>
      <color theme="1"/>
      <name val="Webdings"/>
      <family val="1"/>
      <charset val="2"/>
    </font>
    <font>
      <b/>
      <sz val="11"/>
      <name val="Arial"/>
      <family val="2"/>
    </font>
    <font>
      <u/>
      <sz val="10"/>
      <name val="Arial"/>
      <family val="2"/>
    </font>
    <font>
      <sz val="14"/>
      <name val="Arial"/>
      <family val="2"/>
    </font>
    <font>
      <sz val="22"/>
      <color theme="1"/>
      <name val="Arial"/>
      <family val="2"/>
    </font>
    <font>
      <sz val="22"/>
      <name val="Arial"/>
      <family val="2"/>
    </font>
    <font>
      <b/>
      <sz val="16"/>
      <color theme="1"/>
      <name val="Arial"/>
      <family val="2"/>
    </font>
    <font>
      <sz val="8"/>
      <color theme="0"/>
      <name val="Arial"/>
      <family val="2"/>
    </font>
    <font>
      <sz val="10"/>
      <color theme="0"/>
      <name val="Arial"/>
      <family val="2"/>
    </font>
    <font>
      <sz val="10"/>
      <color rgb="FFFF0000"/>
      <name val="Arial"/>
      <family val="2"/>
    </font>
    <font>
      <sz val="10"/>
      <name val="Arial"/>
      <family val="2"/>
    </font>
    <font>
      <b/>
      <sz val="12"/>
      <color theme="4"/>
      <name val="Arial"/>
      <family val="2"/>
    </font>
    <font>
      <b/>
      <sz val="12"/>
      <color theme="0"/>
      <name val="Arial"/>
      <family val="2"/>
    </font>
    <font>
      <b/>
      <sz val="16"/>
      <color rgb="FFFF0000"/>
      <name val="Arial"/>
      <family val="2"/>
    </font>
    <font>
      <b/>
      <sz val="9"/>
      <name val="Arial"/>
      <family val="2"/>
    </font>
    <font>
      <b/>
      <sz val="7"/>
      <name val="Arial"/>
      <family val="2"/>
    </font>
    <font>
      <b/>
      <i/>
      <sz val="9"/>
      <color theme="4"/>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rgb="FFEAEAEA"/>
        <bgColor indexed="64"/>
      </patternFill>
    </fill>
    <fill>
      <patternFill patternType="solid">
        <fgColor theme="5" tint="0.79998168889431442"/>
        <bgColor indexed="64"/>
      </patternFill>
    </fill>
    <fill>
      <patternFill patternType="solid">
        <fgColor rgb="FFDDDDDD"/>
        <bgColor indexed="64"/>
      </patternFill>
    </fill>
    <fill>
      <patternFill patternType="solid">
        <fgColor theme="0" tint="-0.14999847407452621"/>
        <bgColor indexed="64"/>
      </patternFill>
    </fill>
    <fill>
      <patternFill patternType="solid">
        <fgColor theme="4"/>
        <bgColor indexed="64"/>
      </patternFill>
    </fill>
    <fill>
      <patternFill patternType="solid">
        <fgColor indexed="65"/>
        <bgColor indexed="64"/>
      </patternFill>
    </fill>
    <fill>
      <patternFill patternType="solid">
        <fgColor theme="3" tint="0.79998168889431442"/>
        <bgColor indexed="64"/>
      </patternFill>
    </fill>
  </fills>
  <borders count="76">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thin">
        <color indexed="64"/>
      </top>
      <bottom style="thin">
        <color indexed="64"/>
      </bottom>
      <diagonal/>
    </border>
    <border>
      <left style="hair">
        <color indexed="64"/>
      </left>
      <right/>
      <top/>
      <bottom/>
      <diagonal/>
    </border>
    <border>
      <left style="hair">
        <color indexed="64"/>
      </left>
      <right style="hair">
        <color indexed="64"/>
      </right>
      <top/>
      <bottom/>
      <diagonal/>
    </border>
    <border>
      <left/>
      <right/>
      <top/>
      <bottom style="medium">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right/>
      <top style="hair">
        <color auto="1"/>
      </top>
      <bottom/>
      <diagonal/>
    </border>
    <border>
      <left style="hair">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indexed="64"/>
      </right>
      <top style="hair">
        <color indexed="64"/>
      </top>
      <bottom/>
      <diagonal/>
    </border>
    <border>
      <left style="hair">
        <color auto="1"/>
      </left>
      <right style="hair">
        <color auto="1"/>
      </right>
      <top style="hair">
        <color auto="1"/>
      </top>
      <bottom/>
      <diagonal/>
    </border>
    <border>
      <left/>
      <right/>
      <top style="hair">
        <color indexed="64"/>
      </top>
      <bottom style="medium">
        <color indexed="9"/>
      </bottom>
      <diagonal/>
    </border>
    <border>
      <left/>
      <right/>
      <top style="thin">
        <color theme="0"/>
      </top>
      <bottom/>
      <diagonal/>
    </border>
    <border>
      <left/>
      <right/>
      <top/>
      <bottom style="thin">
        <color theme="0"/>
      </bottom>
      <diagonal/>
    </border>
    <border>
      <left style="hair">
        <color indexed="64"/>
      </left>
      <right/>
      <top style="hair">
        <color indexed="64"/>
      </top>
      <bottom style="hair">
        <color indexed="64"/>
      </bottom>
      <diagonal/>
    </border>
    <border>
      <left/>
      <right/>
      <top/>
      <bottom style="thick">
        <color theme="0"/>
      </bottom>
      <diagonal/>
    </border>
    <border>
      <left style="hair">
        <color indexed="64"/>
      </left>
      <right/>
      <top style="hair">
        <color indexed="64"/>
      </top>
      <bottom/>
      <diagonal/>
    </border>
    <border>
      <left/>
      <right/>
      <top style="thick">
        <color theme="0"/>
      </top>
      <bottom style="thick">
        <color theme="0"/>
      </bottom>
      <diagonal/>
    </border>
    <border>
      <left/>
      <right/>
      <top style="thick">
        <color theme="0"/>
      </top>
      <bottom/>
      <diagonal/>
    </border>
    <border>
      <left/>
      <right/>
      <top style="hair">
        <color indexed="64"/>
      </top>
      <bottom style="hair">
        <color auto="1"/>
      </bottom>
      <diagonal/>
    </border>
    <border>
      <left/>
      <right style="hair">
        <color auto="1"/>
      </right>
      <top style="hair">
        <color indexed="64"/>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6">
    <xf numFmtId="0" fontId="0" fillId="0" borderId="0"/>
    <xf numFmtId="166" fontId="7" fillId="0" borderId="0" applyFont="0" applyFill="0" applyBorder="0" applyAlignment="0" applyProtection="0"/>
    <xf numFmtId="0" fontId="10" fillId="0" borderId="0" applyNumberFormat="0" applyFill="0" applyBorder="0" applyAlignment="0" applyProtection="0">
      <alignment vertical="top"/>
      <protection locked="0"/>
    </xf>
    <xf numFmtId="9" fontId="7" fillId="0" borderId="0" applyFont="0" applyFill="0" applyBorder="0" applyAlignment="0" applyProtection="0"/>
    <xf numFmtId="44" fontId="65" fillId="0" borderId="0" applyFont="0" applyFill="0" applyBorder="0" applyAlignment="0" applyProtection="0"/>
    <xf numFmtId="0" fontId="7" fillId="0" borderId="0"/>
  </cellStyleXfs>
  <cellXfs count="909">
    <xf numFmtId="0" fontId="0" fillId="0" borderId="0" xfId="0"/>
    <xf numFmtId="0" fontId="13" fillId="3" borderId="0" xfId="0" applyFont="1" applyFill="1" applyAlignment="1" applyProtection="1">
      <alignment horizontal="left" vertical="center"/>
    </xf>
    <xf numFmtId="0" fontId="14" fillId="3" borderId="0" xfId="0" applyFont="1" applyFill="1" applyAlignment="1" applyProtection="1">
      <alignment vertical="center"/>
    </xf>
    <xf numFmtId="0" fontId="14" fillId="3" borderId="0" xfId="0" applyFont="1" applyFill="1" applyAlignment="1" applyProtection="1">
      <alignment horizontal="center" vertical="top"/>
    </xf>
    <xf numFmtId="0" fontId="14" fillId="3" borderId="0" xfId="0" applyFont="1" applyFill="1" applyProtection="1"/>
    <xf numFmtId="0" fontId="16" fillId="3" borderId="0" xfId="0" applyFont="1" applyFill="1" applyAlignment="1">
      <alignment horizontal="left"/>
    </xf>
    <xf numFmtId="0" fontId="14" fillId="3" borderId="0" xfId="0" applyFont="1" applyFill="1" applyBorder="1" applyAlignment="1" applyProtection="1">
      <alignment vertical="center"/>
    </xf>
    <xf numFmtId="0" fontId="17" fillId="3" borderId="0" xfId="0" applyFont="1" applyFill="1" applyProtection="1"/>
    <xf numFmtId="0" fontId="18" fillId="3" borderId="0" xfId="0" applyFont="1" applyFill="1" applyAlignment="1">
      <alignment horizontal="left"/>
    </xf>
    <xf numFmtId="0" fontId="14" fillId="3" borderId="0" xfId="0" applyFont="1" applyFill="1"/>
    <xf numFmtId="0" fontId="19" fillId="3" borderId="0" xfId="0" applyFont="1" applyFill="1" applyAlignment="1">
      <alignment horizontal="left"/>
    </xf>
    <xf numFmtId="0" fontId="21" fillId="3" borderId="0" xfId="0" applyFont="1" applyFill="1" applyAlignment="1">
      <alignment horizontal="left"/>
    </xf>
    <xf numFmtId="0" fontId="23" fillId="3" borderId="0" xfId="0" applyFont="1" applyFill="1" applyAlignment="1">
      <alignment horizontal="left"/>
    </xf>
    <xf numFmtId="0" fontId="26" fillId="3" borderId="0" xfId="0" applyFont="1" applyFill="1" applyAlignment="1">
      <alignment horizontal="right" vertical="center"/>
    </xf>
    <xf numFmtId="0" fontId="14" fillId="3" borderId="0" xfId="0" applyFont="1" applyFill="1" applyBorder="1"/>
    <xf numFmtId="0" fontId="28" fillId="3" borderId="0" xfId="0" applyFont="1" applyFill="1"/>
    <xf numFmtId="0" fontId="29" fillId="3" borderId="0" xfId="0" applyFont="1" applyFill="1" applyAlignment="1">
      <alignment horizontal="right" vertical="top"/>
    </xf>
    <xf numFmtId="0" fontId="33" fillId="3" borderId="0" xfId="0" applyFont="1" applyFill="1" applyAlignment="1">
      <alignment horizontal="left"/>
    </xf>
    <xf numFmtId="0" fontId="29" fillId="3" borderId="0" xfId="0" applyFont="1" applyFill="1" applyAlignment="1">
      <alignment horizontal="left"/>
    </xf>
    <xf numFmtId="0" fontId="29" fillId="3" borderId="0" xfId="0" applyFont="1" applyFill="1"/>
    <xf numFmtId="0" fontId="21" fillId="3" borderId="0" xfId="0" applyFont="1" applyFill="1" applyAlignment="1">
      <alignment horizontal="center"/>
    </xf>
    <xf numFmtId="0" fontId="13" fillId="3" borderId="0" xfId="0" applyFont="1" applyFill="1" applyAlignment="1">
      <alignment horizontal="left"/>
    </xf>
    <xf numFmtId="0" fontId="25" fillId="0" borderId="0" xfId="0" applyFont="1" applyAlignment="1">
      <alignment horizontal="left"/>
    </xf>
    <xf numFmtId="0" fontId="29" fillId="3" borderId="0" xfId="0" applyFont="1" applyFill="1" applyAlignment="1">
      <alignment horizontal="left" vertical="center"/>
    </xf>
    <xf numFmtId="0" fontId="14" fillId="3" borderId="0" xfId="0" applyFont="1" applyFill="1" applyAlignment="1">
      <alignment vertical="center"/>
    </xf>
    <xf numFmtId="0" fontId="21" fillId="3" borderId="0" xfId="0" applyFont="1" applyFill="1" applyAlignment="1" applyProtection="1">
      <alignment vertical="center"/>
    </xf>
    <xf numFmtId="0" fontId="13" fillId="3" borderId="1" xfId="0" applyFont="1" applyFill="1" applyBorder="1" applyAlignment="1" applyProtection="1">
      <alignment horizontal="left" vertical="center"/>
    </xf>
    <xf numFmtId="0" fontId="14" fillId="3" borderId="1" xfId="0" applyFont="1" applyFill="1" applyBorder="1" applyAlignment="1" applyProtection="1">
      <alignment vertical="center"/>
    </xf>
    <xf numFmtId="0" fontId="20" fillId="3" borderId="0" xfId="0" applyFont="1" applyFill="1"/>
    <xf numFmtId="0" fontId="34" fillId="3" borderId="0" xfId="0" applyFont="1" applyFill="1"/>
    <xf numFmtId="0" fontId="37" fillId="3" borderId="0" xfId="0" applyFont="1" applyFill="1"/>
    <xf numFmtId="0" fontId="17" fillId="3" borderId="0" xfId="0" applyFont="1" applyFill="1"/>
    <xf numFmtId="0" fontId="25" fillId="3" borderId="0" xfId="0" applyFont="1" applyFill="1"/>
    <xf numFmtId="0" fontId="21" fillId="3" borderId="0" xfId="0" applyFont="1" applyFill="1"/>
    <xf numFmtId="0" fontId="14" fillId="3" borderId="0" xfId="0" quotePrefix="1" applyFont="1" applyFill="1"/>
    <xf numFmtId="0" fontId="38" fillId="3" borderId="0" xfId="0" applyFont="1" applyFill="1" applyAlignment="1">
      <alignment horizontal="center"/>
    </xf>
    <xf numFmtId="0" fontId="21" fillId="3" borderId="0" xfId="0" applyFont="1" applyFill="1" applyAlignment="1">
      <alignment vertical="top"/>
    </xf>
    <xf numFmtId="0" fontId="14" fillId="3" borderId="0" xfId="0" applyFont="1" applyFill="1" applyAlignment="1">
      <alignment horizontal="center" vertical="center"/>
    </xf>
    <xf numFmtId="0" fontId="40" fillId="3" borderId="0" xfId="0" applyFont="1" applyFill="1" applyAlignment="1">
      <alignment horizontal="center"/>
    </xf>
    <xf numFmtId="0" fontId="21" fillId="3" borderId="0" xfId="0" applyFont="1" applyFill="1" applyAlignment="1">
      <alignment vertical="center"/>
    </xf>
    <xf numFmtId="0" fontId="34"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4" fillId="2" borderId="16" xfId="0" applyFont="1" applyFill="1" applyBorder="1" applyAlignment="1">
      <alignment horizontal="center" wrapText="1"/>
    </xf>
    <xf numFmtId="0" fontId="14" fillId="3" borderId="0" xfId="0" applyFont="1" applyFill="1" applyBorder="1" applyAlignment="1">
      <alignment vertical="center"/>
    </xf>
    <xf numFmtId="0" fontId="14" fillId="3" borderId="25" xfId="0" applyFont="1" applyFill="1" applyBorder="1" applyAlignment="1">
      <alignment horizontal="center" vertical="center"/>
    </xf>
    <xf numFmtId="0" fontId="14" fillId="3" borderId="24" xfId="0" applyFont="1" applyFill="1" applyBorder="1" applyAlignment="1">
      <alignment vertical="center"/>
    </xf>
    <xf numFmtId="9" fontId="34" fillId="3" borderId="25" xfId="3" applyFont="1" applyFill="1" applyBorder="1" applyAlignment="1">
      <alignment horizontal="center"/>
    </xf>
    <xf numFmtId="9" fontId="24" fillId="2" borderId="25" xfId="3" applyFont="1" applyFill="1" applyBorder="1" applyAlignment="1">
      <alignment horizontal="center"/>
    </xf>
    <xf numFmtId="9" fontId="34" fillId="3" borderId="21" xfId="3" quotePrefix="1" applyFont="1" applyFill="1" applyBorder="1" applyAlignment="1">
      <alignment horizontal="center"/>
    </xf>
    <xf numFmtId="0" fontId="34" fillId="3" borderId="0" xfId="0" applyFont="1" applyFill="1" applyAlignment="1" applyProtection="1">
      <alignment vertical="center"/>
    </xf>
    <xf numFmtId="0" fontId="34" fillId="3" borderId="0" xfId="0" applyFont="1" applyFill="1" applyBorder="1" applyAlignment="1" applyProtection="1">
      <alignment vertical="center"/>
    </xf>
    <xf numFmtId="0" fontId="14" fillId="3" borderId="18" xfId="0" applyFont="1" applyFill="1" applyBorder="1" applyAlignment="1" applyProtection="1">
      <alignment vertical="center"/>
    </xf>
    <xf numFmtId="0" fontId="14" fillId="2" borderId="0" xfId="0" applyFont="1" applyFill="1" applyBorder="1" applyAlignment="1" applyProtection="1">
      <alignment vertical="center"/>
    </xf>
    <xf numFmtId="0" fontId="34" fillId="2" borderId="0" xfId="0" applyFont="1" applyFill="1" applyBorder="1" applyAlignment="1" applyProtection="1">
      <alignment vertical="center"/>
    </xf>
    <xf numFmtId="0" fontId="36" fillId="3" borderId="0" xfId="0" applyFont="1" applyFill="1" applyBorder="1" applyAlignment="1" applyProtection="1">
      <alignment horizontal="left" vertical="center"/>
    </xf>
    <xf numFmtId="0" fontId="36" fillId="3" borderId="0" xfId="0" applyFont="1" applyFill="1" applyBorder="1" applyAlignment="1" applyProtection="1">
      <alignment horizontal="right" vertical="center"/>
    </xf>
    <xf numFmtId="0" fontId="44" fillId="2" borderId="6"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4" fillId="2" borderId="0" xfId="0" applyFont="1" applyFill="1" applyBorder="1" applyAlignment="1" applyProtection="1">
      <alignment horizontal="center" vertical="center" wrapText="1"/>
    </xf>
    <xf numFmtId="0" fontId="44" fillId="2" borderId="2" xfId="0" applyFont="1" applyFill="1" applyBorder="1" applyAlignment="1" applyProtection="1">
      <alignment horizontal="center" vertical="center"/>
    </xf>
    <xf numFmtId="0" fontId="14" fillId="2" borderId="6" xfId="0" applyFont="1" applyFill="1" applyBorder="1" applyAlignment="1" applyProtection="1">
      <alignment vertical="center"/>
    </xf>
    <xf numFmtId="0" fontId="20" fillId="2" borderId="0" xfId="0" applyFont="1" applyFill="1" applyBorder="1" applyAlignment="1" applyProtection="1">
      <alignment vertical="center"/>
    </xf>
    <xf numFmtId="0" fontId="14" fillId="2" borderId="2" xfId="0" applyFont="1" applyFill="1" applyBorder="1" applyAlignment="1" applyProtection="1">
      <alignment vertical="center"/>
    </xf>
    <xf numFmtId="0" fontId="14" fillId="2" borderId="9" xfId="0" applyFont="1" applyFill="1" applyBorder="1" applyAlignment="1" applyProtection="1">
      <alignment vertical="center"/>
    </xf>
    <xf numFmtId="0" fontId="14" fillId="2" borderId="10" xfId="0" applyFont="1" applyFill="1" applyBorder="1" applyAlignment="1" applyProtection="1">
      <alignment vertical="center"/>
    </xf>
    <xf numFmtId="0" fontId="34" fillId="2" borderId="10" xfId="0" applyFont="1" applyFill="1" applyBorder="1" applyAlignment="1" applyProtection="1">
      <alignment vertical="center"/>
    </xf>
    <xf numFmtId="0" fontId="14" fillId="2" borderId="11" xfId="0" applyFont="1" applyFill="1" applyBorder="1" applyAlignment="1" applyProtection="1">
      <alignment vertical="center"/>
    </xf>
    <xf numFmtId="0" fontId="34" fillId="2" borderId="6" xfId="0" applyFont="1" applyFill="1" applyBorder="1" applyAlignment="1" applyProtection="1">
      <alignment vertical="center" wrapText="1"/>
    </xf>
    <xf numFmtId="0" fontId="33" fillId="2" borderId="0" xfId="0" applyFont="1" applyFill="1" applyBorder="1" applyAlignment="1" applyProtection="1">
      <alignment vertical="center"/>
    </xf>
    <xf numFmtId="49" fontId="20" fillId="2" borderId="0" xfId="0" applyNumberFormat="1" applyFont="1" applyFill="1" applyBorder="1" applyAlignment="1" applyProtection="1">
      <alignment horizontal="right" vertical="center"/>
    </xf>
    <xf numFmtId="49" fontId="14" fillId="2" borderId="0" xfId="0" applyNumberFormat="1" applyFont="1" applyFill="1" applyBorder="1" applyAlignment="1" applyProtection="1">
      <alignment horizontal="right" vertical="center"/>
    </xf>
    <xf numFmtId="0" fontId="14" fillId="2" borderId="7" xfId="0" applyFont="1" applyFill="1" applyBorder="1" applyAlignment="1" applyProtection="1">
      <alignment vertical="center"/>
    </xf>
    <xf numFmtId="0" fontId="20" fillId="2" borderId="1" xfId="0" applyFont="1" applyFill="1" applyBorder="1" applyAlignment="1" applyProtection="1">
      <alignment vertical="center"/>
    </xf>
    <xf numFmtId="0" fontId="14" fillId="2" borderId="1" xfId="0" applyFont="1" applyFill="1" applyBorder="1" applyAlignment="1" applyProtection="1">
      <alignment vertical="center"/>
    </xf>
    <xf numFmtId="0" fontId="14" fillId="2" borderId="8" xfId="0" applyFont="1" applyFill="1" applyBorder="1" applyAlignment="1" applyProtection="1">
      <alignment vertical="center"/>
    </xf>
    <xf numFmtId="0" fontId="14" fillId="2" borderId="3" xfId="0" applyFont="1" applyFill="1" applyBorder="1" applyAlignment="1" applyProtection="1">
      <alignment horizontal="left" vertical="center"/>
    </xf>
    <xf numFmtId="0" fontId="20" fillId="2" borderId="4"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3" borderId="0" xfId="0" applyFont="1" applyFill="1" applyAlignment="1" applyProtection="1">
      <alignment horizontal="left" vertical="center"/>
    </xf>
    <xf numFmtId="0" fontId="20" fillId="2" borderId="0" xfId="0" applyFont="1" applyFill="1" applyBorder="1" applyAlignment="1" applyProtection="1">
      <alignment horizontal="left" vertical="center"/>
    </xf>
    <xf numFmtId="0" fontId="20" fillId="2" borderId="0" xfId="0" applyFont="1" applyFill="1" applyBorder="1" applyAlignment="1" applyProtection="1">
      <alignment horizontal="right" vertical="center"/>
    </xf>
    <xf numFmtId="0" fontId="14" fillId="2" borderId="0" xfId="0" applyFont="1" applyFill="1" applyBorder="1" applyAlignment="1" applyProtection="1">
      <alignment horizontal="right" vertical="center"/>
    </xf>
    <xf numFmtId="0" fontId="34" fillId="2" borderId="6" xfId="0" applyFont="1" applyFill="1" applyBorder="1" applyAlignment="1" applyProtection="1">
      <alignment horizontal="left" vertical="center"/>
    </xf>
    <xf numFmtId="0" fontId="14" fillId="2" borderId="0" xfId="0" applyFont="1" applyFill="1" applyAlignment="1" applyProtection="1">
      <alignment horizontal="right" vertical="center"/>
    </xf>
    <xf numFmtId="0" fontId="14" fillId="2" borderId="9" xfId="0" applyFont="1" applyFill="1" applyBorder="1" applyAlignment="1" applyProtection="1">
      <alignment horizontal="left" vertical="center"/>
    </xf>
    <xf numFmtId="0" fontId="20" fillId="2" borderId="10" xfId="0" applyFont="1" applyFill="1" applyBorder="1" applyAlignment="1" applyProtection="1">
      <alignment horizontal="left" vertical="center"/>
    </xf>
    <xf numFmtId="0" fontId="14" fillId="2" borderId="10" xfId="0" applyFont="1" applyFill="1" applyBorder="1" applyAlignment="1" applyProtection="1">
      <alignment horizontal="right" vertical="center"/>
    </xf>
    <xf numFmtId="0" fontId="14" fillId="2" borderId="11" xfId="0" applyFont="1" applyFill="1" applyBorder="1" applyAlignment="1" applyProtection="1">
      <alignment horizontal="left" vertical="center"/>
    </xf>
    <xf numFmtId="0" fontId="34" fillId="2" borderId="0" xfId="0" applyFont="1" applyFill="1" applyBorder="1" applyAlignment="1" applyProtection="1">
      <alignment horizontal="left" vertical="center"/>
    </xf>
    <xf numFmtId="0" fontId="34" fillId="2" borderId="0" xfId="0" applyFont="1" applyFill="1" applyBorder="1" applyAlignment="1" applyProtection="1">
      <alignment horizontal="right" vertical="center"/>
    </xf>
    <xf numFmtId="0" fontId="34" fillId="2" borderId="6" xfId="0" applyFont="1" applyFill="1" applyBorder="1" applyAlignment="1" applyProtection="1">
      <alignment vertical="center"/>
    </xf>
    <xf numFmtId="0" fontId="34" fillId="2" borderId="2" xfId="0" applyFont="1" applyFill="1" applyBorder="1" applyAlignment="1" applyProtection="1">
      <alignment vertical="center"/>
    </xf>
    <xf numFmtId="0" fontId="13" fillId="2" borderId="0" xfId="0" applyFont="1" applyFill="1" applyBorder="1" applyAlignment="1" applyProtection="1">
      <alignment vertical="center"/>
    </xf>
    <xf numFmtId="9" fontId="14" fillId="2" borderId="0" xfId="3" applyFont="1" applyFill="1" applyBorder="1" applyAlignment="1" applyProtection="1">
      <alignment horizontal="center" vertical="center"/>
    </xf>
    <xf numFmtId="0" fontId="13" fillId="2" borderId="0" xfId="0" applyFont="1" applyFill="1" applyBorder="1" applyAlignment="1" applyProtection="1">
      <alignment horizontal="right" vertical="center"/>
    </xf>
    <xf numFmtId="0" fontId="14" fillId="2" borderId="0" xfId="0" applyFont="1" applyFill="1" applyBorder="1" applyAlignment="1" applyProtection="1">
      <alignment vertical="center" wrapText="1"/>
    </xf>
    <xf numFmtId="0" fontId="29" fillId="2" borderId="0" xfId="0" applyFont="1" applyFill="1" applyBorder="1" applyAlignment="1" applyProtection="1">
      <alignment vertical="center"/>
    </xf>
    <xf numFmtId="0" fontId="22" fillId="2" borderId="0" xfId="0" applyFont="1" applyFill="1" applyAlignment="1" applyProtection="1">
      <alignment vertical="center" wrapText="1"/>
    </xf>
    <xf numFmtId="0" fontId="20" fillId="2" borderId="1" xfId="0" applyFont="1" applyFill="1" applyBorder="1" applyAlignment="1" applyProtection="1">
      <alignment horizontal="left" vertical="center"/>
    </xf>
    <xf numFmtId="16" fontId="34" fillId="2" borderId="6" xfId="0" quotePrefix="1" applyNumberFormat="1" applyFont="1" applyFill="1" applyBorder="1" applyAlignment="1" applyProtection="1">
      <alignment vertical="center"/>
    </xf>
    <xf numFmtId="0" fontId="34" fillId="2" borderId="6" xfId="0" quotePrefix="1" applyFont="1" applyFill="1" applyBorder="1" applyAlignment="1" applyProtection="1">
      <alignment vertical="center"/>
    </xf>
    <xf numFmtId="0" fontId="14" fillId="2" borderId="7" xfId="0" applyFont="1" applyFill="1" applyBorder="1" applyAlignment="1" applyProtection="1">
      <alignment horizontal="left" vertical="center"/>
    </xf>
    <xf numFmtId="0" fontId="14" fillId="2" borderId="1" xfId="0" applyFont="1" applyFill="1" applyBorder="1" applyAlignment="1" applyProtection="1">
      <alignment horizontal="right" vertical="center"/>
    </xf>
    <xf numFmtId="0" fontId="14" fillId="2" borderId="8" xfId="0" applyFont="1" applyFill="1" applyBorder="1" applyAlignment="1" applyProtection="1">
      <alignment horizontal="left" vertical="center"/>
    </xf>
    <xf numFmtId="0" fontId="34" fillId="2" borderId="0" xfId="0" applyFont="1" applyFill="1" applyAlignment="1" applyProtection="1">
      <alignment vertical="center"/>
    </xf>
    <xf numFmtId="49" fontId="14" fillId="2" borderId="0" xfId="0" applyNumberFormat="1" applyFont="1" applyFill="1" applyBorder="1" applyAlignment="1" applyProtection="1">
      <alignment horizontal="left" vertical="center"/>
    </xf>
    <xf numFmtId="49" fontId="14" fillId="2" borderId="0" xfId="0" applyNumberFormat="1" applyFont="1" applyFill="1" applyBorder="1" applyAlignment="1" applyProtection="1">
      <alignment vertical="center"/>
    </xf>
    <xf numFmtId="0" fontId="37" fillId="2" borderId="6" xfId="0" applyFont="1" applyFill="1" applyBorder="1" applyAlignment="1" applyProtection="1">
      <alignment vertical="center"/>
    </xf>
    <xf numFmtId="0" fontId="14" fillId="2" borderId="0" xfId="0" applyFont="1" applyFill="1" applyAlignment="1" applyProtection="1">
      <alignment vertical="center"/>
    </xf>
    <xf numFmtId="0" fontId="14" fillId="2" borderId="0" xfId="0" applyFont="1" applyFill="1" applyAlignment="1">
      <alignment vertical="center"/>
    </xf>
    <xf numFmtId="0" fontId="34" fillId="2" borderId="1" xfId="0" applyFont="1" applyFill="1" applyBorder="1" applyAlignment="1" applyProtection="1">
      <alignment vertical="center"/>
    </xf>
    <xf numFmtId="0" fontId="14" fillId="2" borderId="3" xfId="0" applyFont="1" applyFill="1" applyBorder="1" applyAlignment="1" applyProtection="1">
      <alignment vertical="center"/>
    </xf>
    <xf numFmtId="0" fontId="14" fillId="2" borderId="4" xfId="0" applyFont="1" applyFill="1" applyBorder="1" applyAlignment="1" applyProtection="1">
      <alignment vertical="center"/>
    </xf>
    <xf numFmtId="0" fontId="34" fillId="2" borderId="4" xfId="0" applyFont="1" applyFill="1" applyBorder="1" applyAlignment="1" applyProtection="1">
      <alignment vertical="center"/>
    </xf>
    <xf numFmtId="0" fontId="14" fillId="2" borderId="5" xfId="0" applyFont="1" applyFill="1" applyBorder="1" applyAlignment="1" applyProtection="1">
      <alignment vertical="center"/>
    </xf>
    <xf numFmtId="0" fontId="37" fillId="2" borderId="7" xfId="0" applyFont="1" applyFill="1" applyBorder="1" applyAlignment="1" applyProtection="1">
      <alignment vertical="center"/>
    </xf>
    <xf numFmtId="0" fontId="34" fillId="3" borderId="0" xfId="0" applyFont="1" applyFill="1" applyProtection="1"/>
    <xf numFmtId="0" fontId="14" fillId="3" borderId="0" xfId="0" applyFont="1" applyFill="1" applyAlignment="1">
      <alignment horizontal="left" vertical="center"/>
    </xf>
    <xf numFmtId="0" fontId="13" fillId="2" borderId="0" xfId="0" applyFont="1" applyFill="1" applyBorder="1" applyAlignment="1">
      <alignment horizontal="center" vertical="center"/>
    </xf>
    <xf numFmtId="0" fontId="14" fillId="2" borderId="2" xfId="0" applyFont="1" applyFill="1" applyBorder="1" applyAlignment="1">
      <alignment horizontal="left" vertical="center"/>
    </xf>
    <xf numFmtId="0" fontId="13" fillId="2" borderId="10" xfId="0" applyFont="1" applyFill="1" applyBorder="1" applyAlignment="1">
      <alignment horizontal="center" vertical="center"/>
    </xf>
    <xf numFmtId="0" fontId="14" fillId="2" borderId="11" xfId="0" applyFont="1" applyFill="1" applyBorder="1" applyAlignment="1">
      <alignment horizontal="left" vertical="center"/>
    </xf>
    <xf numFmtId="0" fontId="14" fillId="2" borderId="8" xfId="0" applyFont="1" applyFill="1" applyBorder="1" applyAlignment="1">
      <alignment horizontal="left" vertical="center"/>
    </xf>
    <xf numFmtId="0" fontId="14" fillId="2" borderId="6" xfId="0" applyFont="1" applyFill="1" applyBorder="1" applyAlignment="1">
      <alignment vertical="center"/>
    </xf>
    <xf numFmtId="0" fontId="14" fillId="2" borderId="2" xfId="0" applyFont="1" applyFill="1" applyBorder="1" applyAlignment="1">
      <alignment vertical="center"/>
    </xf>
    <xf numFmtId="0" fontId="46" fillId="2" borderId="0" xfId="0" applyFont="1" applyFill="1" applyBorder="1" applyAlignment="1">
      <alignment vertical="center"/>
    </xf>
    <xf numFmtId="0" fontId="34" fillId="3" borderId="0" xfId="0" applyFont="1" applyFill="1" applyAlignment="1">
      <alignment vertical="center"/>
    </xf>
    <xf numFmtId="0" fontId="34" fillId="2" borderId="6" xfId="0" applyFont="1" applyFill="1" applyBorder="1" applyAlignment="1">
      <alignment vertical="center"/>
    </xf>
    <xf numFmtId="0" fontId="34" fillId="2" borderId="2" xfId="0" applyFont="1" applyFill="1" applyBorder="1" applyAlignment="1">
      <alignment vertical="center"/>
    </xf>
    <xf numFmtId="0" fontId="14" fillId="2" borderId="7" xfId="0" applyFont="1" applyFill="1" applyBorder="1" applyAlignment="1">
      <alignment vertical="center"/>
    </xf>
    <xf numFmtId="0" fontId="14" fillId="2" borderId="1" xfId="0" applyFont="1" applyFill="1" applyBorder="1" applyAlignment="1">
      <alignment vertical="center"/>
    </xf>
    <xf numFmtId="0" fontId="14" fillId="2" borderId="8" xfId="0" applyFont="1" applyFill="1" applyBorder="1" applyAlignment="1">
      <alignment vertical="center"/>
    </xf>
    <xf numFmtId="0" fontId="34" fillId="2" borderId="0" xfId="0" applyFont="1" applyFill="1" applyBorder="1" applyAlignment="1">
      <alignment vertical="center"/>
    </xf>
    <xf numFmtId="0" fontId="14" fillId="2" borderId="6" xfId="0" applyFont="1" applyFill="1" applyBorder="1"/>
    <xf numFmtId="0" fontId="14" fillId="2" borderId="2" xfId="0" applyFont="1" applyFill="1" applyBorder="1"/>
    <xf numFmtId="168" fontId="34" fillId="2" borderId="0" xfId="0" applyNumberFormat="1" applyFont="1" applyFill="1" applyBorder="1" applyAlignment="1" applyProtection="1">
      <alignment horizontal="right" vertical="center"/>
    </xf>
    <xf numFmtId="0" fontId="14" fillId="2" borderId="0" xfId="0" applyFont="1" applyFill="1" applyBorder="1"/>
    <xf numFmtId="0" fontId="14" fillId="2" borderId="7" xfId="0" applyFont="1" applyFill="1" applyBorder="1" applyAlignment="1">
      <alignment horizontal="left" vertical="center"/>
    </xf>
    <xf numFmtId="0" fontId="14" fillId="2" borderId="1" xfId="0" applyFont="1" applyFill="1" applyBorder="1" applyAlignment="1">
      <alignment horizontal="left" vertical="center"/>
    </xf>
    <xf numFmtId="0" fontId="29" fillId="2" borderId="0" xfId="0" applyFont="1" applyFill="1" applyBorder="1" applyAlignment="1">
      <alignment vertical="center"/>
    </xf>
    <xf numFmtId="0" fontId="34" fillId="2" borderId="0" xfId="0" applyFont="1" applyFill="1" applyAlignment="1">
      <alignment vertical="center"/>
    </xf>
    <xf numFmtId="0" fontId="34" fillId="2" borderId="0" xfId="0" applyFont="1" applyFill="1" applyBorder="1" applyAlignment="1">
      <alignment horizontal="center" vertical="center"/>
    </xf>
    <xf numFmtId="0" fontId="34" fillId="2" borderId="0" xfId="0" quotePrefix="1" applyFont="1" applyFill="1" applyBorder="1" applyAlignment="1">
      <alignment horizontal="center" vertical="center"/>
    </xf>
    <xf numFmtId="20" fontId="22" fillId="2" borderId="0" xfId="0" applyNumberFormat="1" applyFont="1" applyFill="1" applyBorder="1" applyAlignment="1">
      <alignment horizontal="left" vertical="center"/>
    </xf>
    <xf numFmtId="20" fontId="43" fillId="2" borderId="0" xfId="0" applyNumberFormat="1" applyFont="1" applyFill="1" applyBorder="1" applyAlignment="1">
      <alignment horizontal="left" vertical="center"/>
    </xf>
    <xf numFmtId="0" fontId="47" fillId="2" borderId="0" xfId="0" applyFont="1" applyFill="1" applyBorder="1" applyAlignment="1">
      <alignment horizontal="left" vertical="center"/>
    </xf>
    <xf numFmtId="0" fontId="34" fillId="2" borderId="10" xfId="0" applyFont="1" applyFill="1" applyBorder="1" applyAlignment="1"/>
    <xf numFmtId="0" fontId="34" fillId="2" borderId="0" xfId="0" applyFont="1" applyFill="1" applyBorder="1"/>
    <xf numFmtId="0" fontId="14" fillId="2" borderId="0" xfId="0" applyFont="1" applyFill="1" applyBorder="1" applyAlignment="1"/>
    <xf numFmtId="0" fontId="13" fillId="2" borderId="6" xfId="0" applyFont="1" applyFill="1" applyBorder="1" applyAlignment="1">
      <alignment horizontal="left" vertical="center"/>
    </xf>
    <xf numFmtId="0" fontId="14" fillId="2" borderId="9" xfId="0" applyFont="1" applyFill="1" applyBorder="1" applyAlignment="1">
      <alignment horizontal="left" vertical="center"/>
    </xf>
    <xf numFmtId="0" fontId="14" fillId="2" borderId="10" xfId="0" applyFont="1" applyFill="1" applyBorder="1" applyAlignment="1">
      <alignment horizontal="left" vertical="center"/>
    </xf>
    <xf numFmtId="0" fontId="14" fillId="2" borderId="6" xfId="0" applyFont="1" applyFill="1" applyBorder="1" applyAlignment="1">
      <alignment horizontal="left" vertical="center"/>
    </xf>
    <xf numFmtId="0" fontId="34" fillId="2" borderId="6" xfId="0" applyFont="1" applyFill="1" applyBorder="1" applyAlignment="1">
      <alignment horizontal="left" vertical="center"/>
    </xf>
    <xf numFmtId="0" fontId="13" fillId="3" borderId="0" xfId="0" applyFont="1" applyFill="1" applyAlignment="1">
      <alignment horizontal="left" vertical="center"/>
    </xf>
    <xf numFmtId="0" fontId="21" fillId="2" borderId="0" xfId="0" applyFont="1" applyFill="1" applyBorder="1" applyAlignment="1">
      <alignment horizontal="left" vertical="center"/>
    </xf>
    <xf numFmtId="0" fontId="13" fillId="2" borderId="0" xfId="0" applyFont="1" applyFill="1" applyBorder="1" applyAlignment="1">
      <alignment vertical="center"/>
    </xf>
    <xf numFmtId="3" fontId="14" fillId="2" borderId="0" xfId="0" applyNumberFormat="1" applyFont="1" applyFill="1" applyBorder="1" applyAlignment="1" applyProtection="1">
      <alignment horizontal="right" vertical="center"/>
    </xf>
    <xf numFmtId="0" fontId="14"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xf>
    <xf numFmtId="0" fontId="34" fillId="2" borderId="1" xfId="0" applyFont="1" applyFill="1" applyBorder="1" applyAlignment="1">
      <alignment vertical="center"/>
    </xf>
    <xf numFmtId="0" fontId="46" fillId="2" borderId="6" xfId="0" applyFont="1" applyFill="1" applyBorder="1" applyAlignment="1">
      <alignment vertical="center"/>
    </xf>
    <xf numFmtId="0" fontId="34" fillId="2" borderId="6" xfId="0" quotePrefix="1" applyFont="1" applyFill="1" applyBorder="1" applyAlignment="1">
      <alignment vertical="center"/>
    </xf>
    <xf numFmtId="0" fontId="34" fillId="2" borderId="1" xfId="0" applyFont="1" applyFill="1" applyBorder="1" applyAlignment="1">
      <alignment horizontal="left" vertical="center"/>
    </xf>
    <xf numFmtId="0" fontId="34" fillId="2" borderId="8" xfId="0" applyFont="1" applyFill="1" applyBorder="1" applyAlignment="1">
      <alignment vertical="center"/>
    </xf>
    <xf numFmtId="0" fontId="13" fillId="4" borderId="0" xfId="0" applyFont="1" applyFill="1" applyBorder="1" applyAlignment="1" applyProtection="1">
      <alignment vertical="center"/>
    </xf>
    <xf numFmtId="169" fontId="13" fillId="4" borderId="0" xfId="0" quotePrefix="1" applyNumberFormat="1" applyFont="1" applyFill="1" applyBorder="1" applyAlignment="1" applyProtection="1">
      <alignment horizontal="left" vertical="center"/>
    </xf>
    <xf numFmtId="0" fontId="13" fillId="4" borderId="0" xfId="0" applyFont="1" applyFill="1" applyBorder="1" applyAlignment="1">
      <alignment horizontal="left" vertical="center"/>
    </xf>
    <xf numFmtId="14" fontId="13" fillId="4" borderId="0" xfId="0" quotePrefix="1" applyNumberFormat="1" applyFont="1" applyFill="1" applyBorder="1" applyAlignment="1">
      <alignment horizontal="left" vertical="center"/>
    </xf>
    <xf numFmtId="0" fontId="13" fillId="4" borderId="0" xfId="0" applyFont="1" applyFill="1" applyBorder="1" applyAlignment="1">
      <alignment horizontal="left" vertical="center" wrapText="1"/>
    </xf>
    <xf numFmtId="0" fontId="13" fillId="4" borderId="0" xfId="0" quotePrefix="1" applyFont="1" applyFill="1" applyBorder="1" applyAlignment="1">
      <alignment horizontal="left" vertical="center" wrapText="1"/>
    </xf>
    <xf numFmtId="0" fontId="13" fillId="4" borderId="0" xfId="0" quotePrefix="1" applyFont="1" applyFill="1" applyBorder="1" applyAlignment="1">
      <alignment horizontal="left" vertical="center"/>
    </xf>
    <xf numFmtId="0" fontId="14" fillId="6" borderId="0" xfId="0" applyFont="1" applyFill="1" applyBorder="1" applyAlignment="1">
      <alignment horizontal="right" vertical="center"/>
    </xf>
    <xf numFmtId="0" fontId="34" fillId="6" borderId="0" xfId="0" applyFont="1" applyFill="1" applyBorder="1" applyAlignment="1">
      <alignment horizontal="left" vertical="center"/>
    </xf>
    <xf numFmtId="0" fontId="14" fillId="6" borderId="0" xfId="0" applyFont="1" applyFill="1" applyAlignment="1">
      <alignment horizontal="left" vertical="center"/>
    </xf>
    <xf numFmtId="0" fontId="14" fillId="6" borderId="0" xfId="0" applyFont="1" applyFill="1" applyBorder="1" applyAlignment="1">
      <alignment vertical="center"/>
    </xf>
    <xf numFmtId="0" fontId="46" fillId="6" borderId="0" xfId="0" applyFont="1" applyFill="1" applyBorder="1" applyAlignment="1">
      <alignment vertical="center"/>
    </xf>
    <xf numFmtId="0" fontId="14" fillId="4" borderId="0" xfId="0" applyFont="1" applyFill="1" applyAlignment="1">
      <alignment vertical="center"/>
    </xf>
    <xf numFmtId="0" fontId="14" fillId="4" borderId="0" xfId="0" applyFont="1" applyFill="1" applyAlignment="1">
      <alignment horizontal="left" vertical="center"/>
    </xf>
    <xf numFmtId="0" fontId="14" fillId="4" borderId="0" xfId="0" applyFont="1" applyFill="1"/>
    <xf numFmtId="0" fontId="21" fillId="6" borderId="0" xfId="0" applyFont="1" applyFill="1" applyBorder="1" applyAlignment="1">
      <alignment horizontal="left" vertical="center"/>
    </xf>
    <xf numFmtId="0" fontId="34" fillId="4" borderId="0" xfId="0" applyFont="1" applyFill="1"/>
    <xf numFmtId="0" fontId="14" fillId="6" borderId="0" xfId="0" applyFont="1" applyFill="1" applyBorder="1" applyAlignment="1" applyProtection="1">
      <alignment vertical="center"/>
    </xf>
    <xf numFmtId="0" fontId="13" fillId="6" borderId="0" xfId="0" applyFont="1" applyFill="1" applyBorder="1" applyAlignment="1" applyProtection="1">
      <alignment horizontal="left" vertical="center"/>
    </xf>
    <xf numFmtId="0" fontId="20" fillId="4" borderId="0" xfId="0" applyFont="1" applyFill="1" applyAlignment="1">
      <alignment horizontal="left"/>
    </xf>
    <xf numFmtId="0" fontId="24" fillId="4" borderId="0" xfId="0" applyFont="1" applyFill="1" applyAlignment="1">
      <alignment horizontal="left" vertical="center"/>
    </xf>
    <xf numFmtId="0" fontId="20" fillId="4" borderId="0" xfId="0" applyFont="1" applyFill="1"/>
    <xf numFmtId="0" fontId="21" fillId="4" borderId="0" xfId="0" applyFont="1" applyFill="1" applyAlignment="1">
      <alignment horizontal="left"/>
    </xf>
    <xf numFmtId="0" fontId="29" fillId="4" borderId="0" xfId="0" applyFont="1" applyFill="1"/>
    <xf numFmtId="0" fontId="29" fillId="6" borderId="0" xfId="0" applyFont="1" applyFill="1" applyBorder="1" applyAlignment="1">
      <alignment horizontal="left" vertical="center"/>
    </xf>
    <xf numFmtId="0" fontId="34" fillId="6" borderId="6" xfId="0" applyFont="1" applyFill="1" applyBorder="1" applyAlignment="1" applyProtection="1">
      <alignment vertical="center"/>
    </xf>
    <xf numFmtId="0" fontId="34" fillId="6" borderId="2" xfId="0" applyFont="1" applyFill="1" applyBorder="1" applyAlignment="1" applyProtection="1">
      <alignment vertical="center"/>
    </xf>
    <xf numFmtId="0" fontId="14" fillId="6" borderId="0" xfId="0" applyFont="1" applyFill="1" applyBorder="1" applyAlignment="1" applyProtection="1">
      <alignment horizontal="right" vertical="center"/>
    </xf>
    <xf numFmtId="0" fontId="34" fillId="6" borderId="6" xfId="0" applyFont="1" applyFill="1" applyBorder="1" applyAlignment="1" applyProtection="1">
      <alignment horizontal="left" vertical="center"/>
    </xf>
    <xf numFmtId="0" fontId="20" fillId="6" borderId="0" xfId="0" applyFont="1" applyFill="1" applyBorder="1" applyAlignment="1" applyProtection="1">
      <alignment horizontal="left" vertical="center"/>
    </xf>
    <xf numFmtId="0" fontId="14" fillId="6" borderId="0" xfId="0" applyFont="1" applyFill="1" applyAlignment="1" applyProtection="1">
      <alignment horizontal="right" vertical="center"/>
    </xf>
    <xf numFmtId="0" fontId="14" fillId="6" borderId="2" xfId="0" applyFont="1" applyFill="1" applyBorder="1" applyAlignment="1" applyProtection="1">
      <alignment horizontal="left" vertical="center"/>
    </xf>
    <xf numFmtId="0" fontId="13" fillId="4" borderId="0" xfId="0" quotePrefix="1" applyNumberFormat="1" applyFont="1" applyFill="1" applyBorder="1" applyAlignment="1" applyProtection="1">
      <alignment horizontal="left" vertical="center" wrapText="1"/>
    </xf>
    <xf numFmtId="0" fontId="13" fillId="4" borderId="0" xfId="0" applyNumberFormat="1" applyFont="1" applyFill="1" applyBorder="1" applyAlignment="1" applyProtection="1">
      <alignment vertical="center"/>
    </xf>
    <xf numFmtId="0" fontId="45" fillId="4" borderId="0" xfId="0" applyNumberFormat="1" applyFont="1" applyFill="1" applyBorder="1" applyAlignment="1" applyProtection="1">
      <alignment horizontal="center" vertical="top"/>
    </xf>
    <xf numFmtId="0" fontId="13" fillId="4" borderId="0" xfId="0" quotePrefix="1" applyNumberFormat="1" applyFont="1" applyFill="1" applyBorder="1" applyAlignment="1" applyProtection="1">
      <alignment vertical="center"/>
    </xf>
    <xf numFmtId="0" fontId="13" fillId="4" borderId="0" xfId="0" quotePrefix="1" applyNumberFormat="1" applyFont="1" applyFill="1" applyBorder="1" applyAlignment="1" applyProtection="1">
      <alignment horizontal="left" vertical="center"/>
    </xf>
    <xf numFmtId="0" fontId="13" fillId="4" borderId="0" xfId="0" applyNumberFormat="1" applyFont="1" applyFill="1" applyBorder="1" applyAlignment="1" applyProtection="1">
      <alignment horizontal="left" vertical="center"/>
    </xf>
    <xf numFmtId="0" fontId="13" fillId="4" borderId="0" xfId="0" quotePrefix="1" applyNumberFormat="1" applyFont="1" applyFill="1" applyBorder="1" applyAlignment="1" applyProtection="1">
      <alignment vertical="center" wrapText="1"/>
    </xf>
    <xf numFmtId="0" fontId="13" fillId="4" borderId="0" xfId="0" applyNumberFormat="1" applyFont="1" applyFill="1" applyBorder="1" applyAlignment="1" applyProtection="1">
      <alignment horizontal="left" vertical="center" wrapText="1"/>
    </xf>
    <xf numFmtId="0" fontId="13" fillId="4" borderId="0" xfId="0" quotePrefix="1" applyNumberFormat="1" applyFont="1" applyFill="1" applyAlignment="1">
      <alignment horizontal="left" vertical="center" wrapText="1"/>
    </xf>
    <xf numFmtId="0" fontId="45" fillId="4" borderId="0" xfId="0" applyNumberFormat="1" applyFont="1" applyFill="1" applyBorder="1" applyAlignment="1" applyProtection="1">
      <alignment horizontal="left" vertical="top"/>
    </xf>
    <xf numFmtId="0" fontId="13" fillId="4" borderId="0" xfId="0" applyFont="1" applyFill="1" applyAlignment="1">
      <alignment horizontal="left" vertical="center" wrapText="1"/>
    </xf>
    <xf numFmtId="0" fontId="13" fillId="4" borderId="0" xfId="0" quotePrefix="1" applyFont="1" applyFill="1" applyAlignment="1">
      <alignment horizontal="left" vertical="center" wrapText="1"/>
    </xf>
    <xf numFmtId="0" fontId="14" fillId="2" borderId="1" xfId="0" applyFont="1" applyFill="1" applyBorder="1" applyAlignment="1">
      <alignment horizontal="right" vertical="center"/>
    </xf>
    <xf numFmtId="0" fontId="34" fillId="2" borderId="0" xfId="0" applyFont="1" applyFill="1" applyBorder="1" applyAlignment="1" applyProtection="1">
      <alignment vertical="center" wrapText="1"/>
    </xf>
    <xf numFmtId="0" fontId="14" fillId="2" borderId="0" xfId="0" applyFont="1" applyFill="1" applyBorder="1" applyAlignment="1" applyProtection="1">
      <alignment horizontal="center" wrapText="1"/>
    </xf>
    <xf numFmtId="0" fontId="20" fillId="2" borderId="0" xfId="0" applyFont="1" applyFill="1" applyBorder="1" applyAlignment="1" applyProtection="1">
      <alignment horizontal="left" vertical="center"/>
    </xf>
    <xf numFmtId="168" fontId="34" fillId="2" borderId="26" xfId="0" applyNumberFormat="1" applyFont="1" applyFill="1" applyBorder="1" applyAlignment="1" applyProtection="1">
      <alignment horizontal="right" vertical="center"/>
    </xf>
    <xf numFmtId="0" fontId="52" fillId="2" borderId="0" xfId="0" applyFont="1" applyFill="1" applyBorder="1" applyAlignment="1" applyProtection="1">
      <alignment horizontal="center" vertical="center"/>
    </xf>
    <xf numFmtId="0" fontId="34" fillId="2" borderId="0" xfId="0" applyFont="1" applyFill="1" applyBorder="1" applyAlignment="1" applyProtection="1"/>
    <xf numFmtId="0" fontId="14" fillId="2" borderId="0" xfId="0" applyFont="1" applyFill="1" applyBorder="1" applyAlignment="1" applyProtection="1">
      <alignment horizontal="left"/>
    </xf>
    <xf numFmtId="0" fontId="52" fillId="2" borderId="0" xfId="0" applyFont="1" applyFill="1" applyBorder="1" applyAlignment="1" applyProtection="1">
      <alignment horizontal="left" vertical="center"/>
    </xf>
    <xf numFmtId="0" fontId="20" fillId="2" borderId="0" xfId="0" applyFont="1" applyFill="1" applyAlignment="1" applyProtection="1">
      <alignment vertical="center"/>
    </xf>
    <xf numFmtId="0" fontId="34" fillId="6" borderId="0" xfId="0" applyFont="1" applyFill="1" applyBorder="1" applyAlignment="1" applyProtection="1">
      <alignment vertical="center"/>
    </xf>
    <xf numFmtId="0" fontId="14" fillId="6" borderId="0" xfId="0" applyFont="1" applyFill="1" applyAlignment="1" applyProtection="1">
      <alignment vertical="center"/>
    </xf>
    <xf numFmtId="167" fontId="14" fillId="3" borderId="0" xfId="0" applyNumberFormat="1" applyFont="1" applyFill="1" applyBorder="1" applyAlignment="1" applyProtection="1">
      <alignment horizontal="right" vertical="center"/>
    </xf>
    <xf numFmtId="0" fontId="24" fillId="2" borderId="0" xfId="0" applyFont="1" applyFill="1" applyAlignment="1" applyProtection="1">
      <alignment vertical="center"/>
    </xf>
    <xf numFmtId="0" fontId="49" fillId="2" borderId="0" xfId="0" applyFont="1" applyFill="1" applyAlignment="1" applyProtection="1">
      <alignment vertical="center"/>
    </xf>
    <xf numFmtId="0" fontId="14" fillId="2" borderId="10" xfId="0" applyFont="1" applyFill="1" applyBorder="1" applyAlignment="1" applyProtection="1">
      <alignment horizontal="left" vertical="center"/>
    </xf>
    <xf numFmtId="0" fontId="14" fillId="2" borderId="10" xfId="0" applyFont="1" applyFill="1" applyBorder="1" applyAlignment="1" applyProtection="1">
      <alignment horizontal="left"/>
    </xf>
    <xf numFmtId="0" fontId="14" fillId="2" borderId="10" xfId="0" applyFont="1" applyFill="1" applyBorder="1" applyAlignment="1" applyProtection="1">
      <alignment horizontal="center" wrapText="1"/>
    </xf>
    <xf numFmtId="0" fontId="34" fillId="2" borderId="10" xfId="0" applyFont="1" applyFill="1" applyBorder="1" applyAlignment="1" applyProtection="1">
      <alignment horizontal="right" vertical="center"/>
    </xf>
    <xf numFmtId="0" fontId="29" fillId="2" borderId="0" xfId="0" applyFont="1" applyFill="1" applyAlignment="1" applyProtection="1">
      <alignment vertical="center"/>
    </xf>
    <xf numFmtId="0" fontId="29" fillId="3" borderId="0" xfId="0" applyFont="1" applyFill="1" applyBorder="1" applyAlignment="1" applyProtection="1"/>
    <xf numFmtId="0" fontId="55" fillId="3" borderId="0" xfId="0" applyFont="1" applyFill="1" applyAlignment="1">
      <alignment horizontal="center" vertical="center"/>
    </xf>
    <xf numFmtId="0" fontId="37" fillId="4" borderId="27" xfId="0" applyFont="1" applyFill="1" applyBorder="1" applyAlignment="1" applyProtection="1">
      <alignment horizontal="left" vertical="center"/>
    </xf>
    <xf numFmtId="0" fontId="17" fillId="4" borderId="23" xfId="0" applyFont="1" applyFill="1" applyBorder="1" applyAlignment="1" applyProtection="1">
      <alignment vertical="center"/>
    </xf>
    <xf numFmtId="0" fontId="37" fillId="4" borderId="23" xfId="0" applyFont="1" applyFill="1" applyBorder="1" applyAlignment="1" applyProtection="1">
      <alignment horizontal="left" vertical="center"/>
    </xf>
    <xf numFmtId="0" fontId="37" fillId="4" borderId="28" xfId="0" applyFont="1" applyFill="1" applyBorder="1" applyAlignment="1" applyProtection="1">
      <alignment horizontal="left" vertical="center"/>
    </xf>
    <xf numFmtId="0" fontId="20" fillId="4" borderId="6" xfId="0" applyFont="1" applyFill="1" applyBorder="1" applyAlignment="1" applyProtection="1">
      <alignment horizontal="left" vertical="center"/>
    </xf>
    <xf numFmtId="0" fontId="20" fillId="4" borderId="0" xfId="0" applyFont="1" applyFill="1" applyBorder="1" applyAlignment="1" applyProtection="1">
      <alignment vertical="center"/>
    </xf>
    <xf numFmtId="0" fontId="20" fillId="4" borderId="2" xfId="0" applyFont="1" applyFill="1" applyBorder="1" applyAlignment="1" applyProtection="1">
      <alignment vertical="center"/>
    </xf>
    <xf numFmtId="0" fontId="28" fillId="4" borderId="6" xfId="0" applyFont="1" applyFill="1" applyBorder="1" applyAlignment="1">
      <alignment horizontal="center" vertical="center"/>
    </xf>
    <xf numFmtId="0" fontId="29" fillId="4" borderId="0" xfId="0" applyFont="1" applyFill="1" applyBorder="1"/>
    <xf numFmtId="0" fontId="21" fillId="4" borderId="0" xfId="0" applyFont="1" applyFill="1" applyBorder="1" applyAlignment="1">
      <alignment horizontal="left"/>
    </xf>
    <xf numFmtId="0" fontId="20" fillId="4" borderId="0" xfId="0" applyFont="1" applyFill="1" applyBorder="1" applyAlignment="1">
      <alignment horizontal="left"/>
    </xf>
    <xf numFmtId="0" fontId="20" fillId="4" borderId="2" xfId="0" applyFont="1" applyFill="1" applyBorder="1" applyAlignment="1">
      <alignment horizontal="left"/>
    </xf>
    <xf numFmtId="0" fontId="28" fillId="6" borderId="6" xfId="0" applyFont="1" applyFill="1" applyBorder="1" applyAlignment="1">
      <alignment horizontal="center" vertical="center"/>
    </xf>
    <xf numFmtId="0" fontId="29" fillId="6" borderId="0" xfId="0" applyFont="1" applyFill="1" applyBorder="1"/>
    <xf numFmtId="0" fontId="21" fillId="6" borderId="0" xfId="0" applyFont="1" applyFill="1" applyBorder="1" applyAlignment="1">
      <alignment horizontal="left"/>
    </xf>
    <xf numFmtId="0" fontId="20" fillId="6" borderId="0" xfId="0" applyFont="1" applyFill="1" applyBorder="1" applyAlignment="1">
      <alignment horizontal="left"/>
    </xf>
    <xf numFmtId="0" fontId="20" fillId="6" borderId="2" xfId="0" applyFont="1" applyFill="1" applyBorder="1" applyAlignment="1">
      <alignment horizontal="left"/>
    </xf>
    <xf numFmtId="16" fontId="28" fillId="6" borderId="6" xfId="0" applyNumberFormat="1" applyFont="1" applyFill="1" applyBorder="1" applyAlignment="1">
      <alignment horizontal="center" vertical="center"/>
    </xf>
    <xf numFmtId="0" fontId="24" fillId="6" borderId="6" xfId="0" applyFont="1" applyFill="1" applyBorder="1" applyAlignment="1">
      <alignment horizontal="center" vertical="center"/>
    </xf>
    <xf numFmtId="0" fontId="20" fillId="6" borderId="0" xfId="0" applyFont="1" applyFill="1" applyBorder="1"/>
    <xf numFmtId="0" fontId="28" fillId="6" borderId="6" xfId="0" applyFont="1" applyFill="1" applyBorder="1" applyAlignment="1">
      <alignment horizontal="left" vertical="center"/>
    </xf>
    <xf numFmtId="0" fontId="28" fillId="6" borderId="7" xfId="0" applyFont="1" applyFill="1" applyBorder="1" applyAlignment="1">
      <alignment horizontal="left" vertical="center"/>
    </xf>
    <xf numFmtId="0" fontId="29" fillId="6" borderId="1" xfId="0" applyFont="1" applyFill="1" applyBorder="1"/>
    <xf numFmtId="0" fontId="21" fillId="6" borderId="1" xfId="0" applyFont="1" applyFill="1" applyBorder="1" applyAlignment="1">
      <alignment horizontal="left"/>
    </xf>
    <xf numFmtId="0" fontId="20" fillId="6" borderId="1" xfId="0" applyFont="1" applyFill="1" applyBorder="1" applyAlignment="1">
      <alignment horizontal="left"/>
    </xf>
    <xf numFmtId="0" fontId="20" fillId="6" borderId="8" xfId="0" applyFont="1" applyFill="1" applyBorder="1" applyAlignment="1">
      <alignment horizontal="left"/>
    </xf>
    <xf numFmtId="0" fontId="14" fillId="6" borderId="18" xfId="0" applyFont="1" applyFill="1" applyBorder="1" applyAlignment="1" applyProtection="1">
      <alignment vertical="center"/>
    </xf>
    <xf numFmtId="0" fontId="14" fillId="2" borderId="0" xfId="0" applyFont="1" applyFill="1" applyBorder="1" applyAlignment="1" applyProtection="1"/>
    <xf numFmtId="0" fontId="52" fillId="2" borderId="0" xfId="0" applyFont="1" applyFill="1" applyBorder="1" applyAlignment="1">
      <alignment vertical="center"/>
    </xf>
    <xf numFmtId="0" fontId="34" fillId="6" borderId="0" xfId="0" applyFont="1" applyFill="1" applyBorder="1" applyAlignment="1">
      <alignment vertical="center"/>
    </xf>
    <xf numFmtId="0" fontId="14" fillId="6" borderId="0" xfId="0" applyFont="1" applyFill="1" applyBorder="1"/>
    <xf numFmtId="0" fontId="14" fillId="6" borderId="0" xfId="0" applyFont="1" applyFill="1" applyBorder="1" applyAlignment="1">
      <alignment horizontal="left" vertical="center"/>
    </xf>
    <xf numFmtId="0" fontId="14" fillId="2" borderId="0" xfId="0" applyFont="1" applyFill="1" applyBorder="1" applyAlignment="1">
      <alignment vertical="center"/>
    </xf>
    <xf numFmtId="0" fontId="33" fillId="2" borderId="0" xfId="0" applyFont="1" applyFill="1" applyBorder="1" applyAlignment="1">
      <alignment horizontal="left" vertical="center"/>
    </xf>
    <xf numFmtId="0" fontId="20" fillId="2" borderId="0" xfId="0" applyFont="1" applyFill="1" applyBorder="1" applyAlignment="1">
      <alignment horizontal="left" vertical="center"/>
    </xf>
    <xf numFmtId="0" fontId="34" fillId="2" borderId="0" xfId="0" applyFont="1" applyFill="1" applyBorder="1" applyAlignment="1">
      <alignment horizontal="left" vertical="center"/>
    </xf>
    <xf numFmtId="0" fontId="14" fillId="2" borderId="0" xfId="0" applyFont="1" applyFill="1" applyBorder="1" applyAlignment="1">
      <alignment horizontal="left" vertical="center"/>
    </xf>
    <xf numFmtId="0" fontId="22" fillId="2" borderId="0" xfId="0" applyFont="1" applyFill="1" applyBorder="1" applyAlignment="1" applyProtection="1">
      <alignment vertical="center" wrapText="1"/>
    </xf>
    <xf numFmtId="0" fontId="14" fillId="2" borderId="39" xfId="0" applyFont="1" applyFill="1" applyBorder="1" applyAlignment="1">
      <alignment vertical="center"/>
    </xf>
    <xf numFmtId="0" fontId="14" fillId="2" borderId="40" xfId="0" applyFont="1" applyFill="1" applyBorder="1" applyAlignment="1">
      <alignment vertical="center"/>
    </xf>
    <xf numFmtId="0" fontId="34" fillId="2" borderId="40" xfId="0" applyFont="1" applyFill="1" applyBorder="1" applyAlignment="1">
      <alignment vertical="center"/>
    </xf>
    <xf numFmtId="0" fontId="14" fillId="2" borderId="41" xfId="0" applyFont="1" applyFill="1" applyBorder="1" applyAlignment="1">
      <alignment vertical="center"/>
    </xf>
    <xf numFmtId="0" fontId="14" fillId="6" borderId="0" xfId="0" applyFont="1" applyFill="1"/>
    <xf numFmtId="0" fontId="26" fillId="6" borderId="0" xfId="0" applyFont="1" applyFill="1" applyAlignment="1">
      <alignment horizontal="right" vertical="center"/>
    </xf>
    <xf numFmtId="0" fontId="28" fillId="6" borderId="0" xfId="0" applyFont="1" applyFill="1" applyBorder="1" applyAlignment="1" applyProtection="1">
      <alignment vertical="center"/>
    </xf>
    <xf numFmtId="0" fontId="30" fillId="6" borderId="0" xfId="0" applyFont="1" applyFill="1" applyBorder="1" applyAlignment="1" applyProtection="1">
      <alignment vertical="center"/>
    </xf>
    <xf numFmtId="0" fontId="31" fillId="6" borderId="0" xfId="0" applyFont="1" applyFill="1" applyAlignment="1">
      <alignment horizontal="left" vertical="center"/>
    </xf>
    <xf numFmtId="0" fontId="29" fillId="6" borderId="0" xfId="0" applyFont="1" applyFill="1" applyBorder="1" applyAlignment="1">
      <alignment horizontal="right" vertical="center" wrapText="1"/>
    </xf>
    <xf numFmtId="0" fontId="28" fillId="6" borderId="0" xfId="0" applyFont="1" applyFill="1" applyBorder="1" applyAlignment="1">
      <alignment horizontal="left"/>
    </xf>
    <xf numFmtId="0" fontId="28" fillId="6" borderId="0" xfId="0" applyFont="1" applyFill="1" applyAlignment="1">
      <alignment horizontal="left"/>
    </xf>
    <xf numFmtId="0" fontId="28" fillId="6" borderId="0" xfId="0" applyFont="1" applyFill="1"/>
    <xf numFmtId="0" fontId="14" fillId="2" borderId="0" xfId="0" applyFont="1" applyFill="1" applyBorder="1" applyAlignment="1">
      <alignment horizontal="right" vertical="center"/>
    </xf>
    <xf numFmtId="0" fontId="14" fillId="2" borderId="1" xfId="0" applyFont="1" applyFill="1" applyBorder="1" applyAlignment="1">
      <alignment horizontal="right" vertical="center"/>
    </xf>
    <xf numFmtId="0" fontId="13" fillId="2" borderId="40" xfId="0" applyFont="1" applyFill="1" applyBorder="1" applyAlignment="1">
      <alignment horizontal="center" vertical="center"/>
    </xf>
    <xf numFmtId="0" fontId="14" fillId="2" borderId="41" xfId="0" applyFont="1" applyFill="1" applyBorder="1" applyAlignment="1">
      <alignment horizontal="left" vertical="center"/>
    </xf>
    <xf numFmtId="0" fontId="24" fillId="6" borderId="0" xfId="0" applyFont="1" applyFill="1" applyAlignment="1" applyProtection="1">
      <alignment vertical="center"/>
    </xf>
    <xf numFmtId="0" fontId="34" fillId="6" borderId="0" xfId="0" applyFont="1" applyFill="1" applyAlignment="1" applyProtection="1">
      <alignment vertical="center"/>
    </xf>
    <xf numFmtId="49" fontId="14" fillId="6" borderId="0" xfId="0" applyNumberFormat="1" applyFont="1" applyFill="1" applyBorder="1" applyAlignment="1" applyProtection="1">
      <alignment horizontal="left" vertical="center"/>
    </xf>
    <xf numFmtId="49" fontId="14" fillId="6" borderId="0" xfId="0" applyNumberFormat="1" applyFont="1" applyFill="1" applyBorder="1" applyAlignment="1" applyProtection="1">
      <alignment vertical="center"/>
    </xf>
    <xf numFmtId="0" fontId="14" fillId="6" borderId="0" xfId="0" applyFont="1" applyFill="1" applyAlignment="1">
      <alignment vertical="center"/>
    </xf>
    <xf numFmtId="0" fontId="14" fillId="4" borderId="0" xfId="0" applyFont="1" applyFill="1" applyAlignment="1" applyProtection="1">
      <alignment vertical="center"/>
    </xf>
    <xf numFmtId="0" fontId="14" fillId="4" borderId="0" xfId="0" applyFont="1" applyFill="1" applyAlignment="1" applyProtection="1">
      <alignment horizontal="left" vertical="center"/>
    </xf>
    <xf numFmtId="0" fontId="52" fillId="2" borderId="2" xfId="0" applyFont="1" applyFill="1" applyBorder="1" applyAlignment="1">
      <alignment vertical="center"/>
    </xf>
    <xf numFmtId="0" fontId="14" fillId="3" borderId="39" xfId="0" applyFont="1" applyFill="1" applyBorder="1" applyAlignment="1" applyProtection="1">
      <alignment vertical="center"/>
    </xf>
    <xf numFmtId="0" fontId="14" fillId="3" borderId="40" xfId="0" applyFont="1" applyFill="1" applyBorder="1" applyAlignment="1" applyProtection="1">
      <alignment vertical="center"/>
    </xf>
    <xf numFmtId="0" fontId="34" fillId="3" borderId="40" xfId="0" applyFont="1" applyFill="1" applyBorder="1" applyAlignment="1" applyProtection="1">
      <alignment vertical="center"/>
    </xf>
    <xf numFmtId="0" fontId="14" fillId="3" borderId="41"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34" fillId="2" borderId="37" xfId="0" applyFont="1" applyFill="1" applyBorder="1" applyAlignment="1">
      <alignment horizontal="left" vertical="center"/>
    </xf>
    <xf numFmtId="0" fontId="13" fillId="4" borderId="0" xfId="0" applyFont="1" applyFill="1" applyAlignment="1">
      <alignment horizontal="left" vertical="center"/>
    </xf>
    <xf numFmtId="0" fontId="32" fillId="2" borderId="0" xfId="0" applyFont="1" applyFill="1" applyAlignment="1" applyProtection="1">
      <alignment vertical="center"/>
    </xf>
    <xf numFmtId="0" fontId="34" fillId="6" borderId="0" xfId="0" applyFont="1" applyFill="1" applyBorder="1" applyAlignment="1"/>
    <xf numFmtId="0" fontId="21" fillId="6" borderId="0" xfId="0" applyFont="1" applyFill="1" applyAlignment="1" applyProtection="1">
      <alignment vertical="center"/>
    </xf>
    <xf numFmtId="0" fontId="14" fillId="6" borderId="0" xfId="0" applyFont="1" applyFill="1" applyBorder="1" applyAlignment="1" applyProtection="1">
      <alignment horizontal="left"/>
    </xf>
    <xf numFmtId="0" fontId="52" fillId="6" borderId="0" xfId="0" applyFont="1" applyFill="1" applyBorder="1" applyAlignment="1" applyProtection="1">
      <alignment horizontal="center" vertical="center"/>
    </xf>
    <xf numFmtId="49" fontId="13" fillId="4" borderId="0" xfId="0" applyNumberFormat="1" applyFont="1" applyFill="1" applyBorder="1" applyAlignment="1">
      <alignment horizontal="left" vertical="center"/>
    </xf>
    <xf numFmtId="0" fontId="34" fillId="4" borderId="0" xfId="0" applyFont="1" applyFill="1" applyAlignment="1">
      <alignment vertical="center"/>
    </xf>
    <xf numFmtId="0" fontId="34" fillId="4" borderId="0" xfId="0" applyFont="1" applyFill="1" applyAlignment="1">
      <alignment horizontal="left" vertical="center"/>
    </xf>
    <xf numFmtId="0" fontId="34" fillId="4" borderId="0" xfId="0" applyFont="1" applyFill="1" applyAlignment="1" applyProtection="1">
      <alignment horizontal="left" vertical="center"/>
    </xf>
    <xf numFmtId="0" fontId="14" fillId="8" borderId="16" xfId="0" applyFont="1" applyFill="1" applyBorder="1" applyAlignment="1">
      <alignment horizontal="left" vertical="center"/>
    </xf>
    <xf numFmtId="0" fontId="14" fillId="7" borderId="53" xfId="0" applyFont="1" applyFill="1" applyBorder="1" applyAlignment="1" applyProtection="1">
      <alignment vertical="center"/>
    </xf>
    <xf numFmtId="0" fontId="14" fillId="7" borderId="54" xfId="0" applyFont="1" applyFill="1" applyBorder="1" applyProtection="1"/>
    <xf numFmtId="0" fontId="14" fillId="7" borderId="54" xfId="0" applyFont="1" applyFill="1" applyBorder="1" applyAlignment="1" applyProtection="1">
      <alignment vertical="center"/>
    </xf>
    <xf numFmtId="0" fontId="14" fillId="7" borderId="55" xfId="0" applyFont="1" applyFill="1" applyBorder="1" applyAlignment="1" applyProtection="1">
      <alignment vertical="center"/>
    </xf>
    <xf numFmtId="0" fontId="35" fillId="7" borderId="56" xfId="0" applyFont="1" applyFill="1" applyBorder="1" applyAlignment="1" applyProtection="1">
      <alignment vertical="center"/>
    </xf>
    <xf numFmtId="0" fontId="14" fillId="7" borderId="57" xfId="0" applyFont="1" applyFill="1" applyBorder="1" applyProtection="1"/>
    <xf numFmtId="0" fontId="14" fillId="7" borderId="57" xfId="0" applyFont="1" applyFill="1" applyBorder="1" applyAlignment="1" applyProtection="1">
      <alignment vertical="center"/>
    </xf>
    <xf numFmtId="0" fontId="14" fillId="7" borderId="58" xfId="0" applyFont="1" applyFill="1" applyBorder="1" applyAlignment="1" applyProtection="1">
      <alignment vertical="center"/>
    </xf>
    <xf numFmtId="0" fontId="62" fillId="4" borderId="0" xfId="0" applyFont="1" applyFill="1" applyAlignment="1">
      <alignment horizontal="left" vertical="center"/>
    </xf>
    <xf numFmtId="0" fontId="62" fillId="4" borderId="0" xfId="0" applyFont="1" applyFill="1" applyAlignment="1">
      <alignment vertical="center"/>
    </xf>
    <xf numFmtId="0" fontId="62" fillId="4" borderId="0" xfId="0" applyFont="1" applyFill="1" applyAlignment="1" applyProtection="1">
      <alignment horizontal="left" vertical="center"/>
    </xf>
    <xf numFmtId="0" fontId="5" fillId="2" borderId="0" xfId="0" applyFont="1" applyFill="1" applyBorder="1" applyAlignment="1" applyProtection="1">
      <alignment horizontal="left" vertical="center"/>
    </xf>
    <xf numFmtId="0" fontId="25" fillId="3" borderId="38" xfId="0" applyFont="1" applyFill="1" applyBorder="1" applyAlignment="1" applyProtection="1">
      <alignment horizontal="left" vertical="center"/>
    </xf>
    <xf numFmtId="0" fontId="14" fillId="3" borderId="37" xfId="0" applyFont="1" applyFill="1" applyBorder="1" applyAlignment="1" applyProtection="1">
      <alignment vertical="center"/>
    </xf>
    <xf numFmtId="0" fontId="34" fillId="3" borderId="37" xfId="0" applyFont="1" applyFill="1" applyBorder="1" applyAlignment="1" applyProtection="1">
      <alignment vertical="center"/>
    </xf>
    <xf numFmtId="0" fontId="14" fillId="3" borderId="61" xfId="0" applyFont="1" applyFill="1" applyBorder="1" applyAlignment="1" applyProtection="1">
      <alignment vertical="center"/>
    </xf>
    <xf numFmtId="0" fontId="34" fillId="6" borderId="24" xfId="0" applyFont="1" applyFill="1" applyBorder="1" applyAlignment="1" applyProtection="1">
      <alignment horizontal="left" vertical="center"/>
    </xf>
    <xf numFmtId="0" fontId="29" fillId="3" borderId="24" xfId="0" applyFont="1" applyFill="1" applyBorder="1" applyAlignment="1" applyProtection="1">
      <alignment horizontal="left" vertical="center"/>
    </xf>
    <xf numFmtId="0" fontId="14" fillId="3" borderId="24" xfId="0" applyFont="1" applyFill="1" applyBorder="1" applyAlignment="1" applyProtection="1">
      <alignment vertical="center"/>
    </xf>
    <xf numFmtId="0" fontId="36" fillId="3" borderId="24" xfId="0" applyFont="1" applyFill="1" applyBorder="1" applyAlignment="1" applyProtection="1">
      <alignment horizontal="left" vertical="center"/>
    </xf>
    <xf numFmtId="0" fontId="14" fillId="3" borderId="0" xfId="0" applyFont="1" applyFill="1" applyBorder="1" applyProtection="1"/>
    <xf numFmtId="0" fontId="28" fillId="3" borderId="24" xfId="0" applyFont="1" applyFill="1" applyBorder="1" applyAlignment="1" applyProtection="1">
      <alignment horizontal="left" vertical="center"/>
    </xf>
    <xf numFmtId="0" fontId="52" fillId="6" borderId="0" xfId="0" applyFont="1" applyFill="1" applyBorder="1" applyAlignment="1">
      <alignment horizontal="center" vertical="center"/>
    </xf>
    <xf numFmtId="0" fontId="14" fillId="6" borderId="24" xfId="0" applyFont="1" applyFill="1" applyBorder="1" applyAlignment="1" applyProtection="1">
      <alignment vertical="center"/>
    </xf>
    <xf numFmtId="0" fontId="13" fillId="4" borderId="0" xfId="0" applyNumberFormat="1" applyFont="1" applyFill="1" applyBorder="1" applyAlignment="1">
      <alignment horizontal="left" vertical="center"/>
    </xf>
    <xf numFmtId="0" fontId="13" fillId="4" borderId="0" xfId="0" quotePrefix="1" applyNumberFormat="1" applyFont="1" applyFill="1" applyBorder="1" applyAlignment="1">
      <alignment horizontal="left" vertical="center"/>
    </xf>
    <xf numFmtId="0" fontId="21" fillId="6" borderId="0" xfId="0" applyFont="1" applyFill="1" applyAlignment="1">
      <alignment horizontal="left" vertical="center"/>
    </xf>
    <xf numFmtId="0" fontId="14" fillId="2" borderId="0" xfId="0" applyFont="1" applyFill="1" applyBorder="1" applyAlignment="1">
      <alignment horizontal="justify" vertical="center"/>
    </xf>
    <xf numFmtId="0" fontId="13" fillId="2" borderId="0" xfId="0" applyFont="1" applyFill="1" applyBorder="1" applyAlignment="1">
      <alignment horizontal="right" vertical="center"/>
    </xf>
    <xf numFmtId="0" fontId="34" fillId="6" borderId="0" xfId="0" applyFont="1" applyFill="1" applyAlignment="1">
      <alignment horizontal="left" vertical="center"/>
    </xf>
    <xf numFmtId="0" fontId="34" fillId="2" borderId="1" xfId="0" applyFont="1" applyFill="1" applyBorder="1" applyAlignment="1">
      <alignment horizontal="left" vertical="center" wrapText="1"/>
    </xf>
    <xf numFmtId="3" fontId="14" fillId="2" borderId="1" xfId="0" applyNumberFormat="1" applyFont="1" applyFill="1" applyBorder="1" applyAlignment="1" applyProtection="1">
      <alignment horizontal="right" vertical="center"/>
    </xf>
    <xf numFmtId="0" fontId="29" fillId="2" borderId="0" xfId="0" applyFont="1" applyFill="1" applyBorder="1" applyAlignment="1" applyProtection="1">
      <alignment horizontal="left" vertical="center" wrapText="1"/>
    </xf>
    <xf numFmtId="0" fontId="14" fillId="2" borderId="0" xfId="0" applyFont="1" applyFill="1" applyBorder="1" applyAlignment="1" applyProtection="1">
      <alignment horizontal="justify" vertical="center"/>
    </xf>
    <xf numFmtId="0" fontId="13" fillId="9" borderId="60" xfId="0" applyFont="1" applyFill="1" applyBorder="1" applyAlignment="1">
      <alignment horizontal="left" vertical="center"/>
    </xf>
    <xf numFmtId="0" fontId="14" fillId="9" borderId="60" xfId="0" applyFont="1" applyFill="1" applyBorder="1" applyAlignment="1">
      <alignment horizontal="right" vertical="center"/>
    </xf>
    <xf numFmtId="0" fontId="14" fillId="9" borderId="59" xfId="0" applyFont="1" applyFill="1" applyBorder="1" applyAlignment="1">
      <alignment horizontal="right" vertical="center"/>
    </xf>
    <xf numFmtId="0" fontId="29" fillId="2" borderId="0" xfId="0" applyFont="1" applyFill="1" applyBorder="1" applyAlignment="1">
      <alignment horizontal="center" vertical="top" wrapText="1"/>
    </xf>
    <xf numFmtId="0" fontId="13" fillId="4" borderId="0" xfId="0" quotePrefix="1" applyNumberFormat="1" applyFont="1" applyFill="1" applyBorder="1" applyAlignment="1">
      <alignment horizontal="left" vertical="center" wrapText="1"/>
    </xf>
    <xf numFmtId="0" fontId="34" fillId="8" borderId="16" xfId="0" applyFont="1" applyFill="1" applyBorder="1" applyAlignment="1">
      <alignment horizontal="center" vertical="center" wrapText="1"/>
    </xf>
    <xf numFmtId="0" fontId="29" fillId="2" borderId="0" xfId="0" applyFont="1" applyFill="1" applyAlignment="1">
      <alignment horizontal="left" vertical="center"/>
    </xf>
    <xf numFmtId="0" fontId="34" fillId="2" borderId="0" xfId="0" applyFont="1" applyFill="1" applyAlignment="1">
      <alignment horizontal="left" vertical="center"/>
    </xf>
    <xf numFmtId="0" fontId="34" fillId="6" borderId="0" xfId="0" applyFont="1" applyFill="1" applyBorder="1" applyAlignment="1">
      <alignment horizontal="center" vertical="center" wrapText="1"/>
    </xf>
    <xf numFmtId="0" fontId="34" fillId="6" borderId="0" xfId="0" applyFont="1" applyFill="1" applyBorder="1" applyAlignment="1">
      <alignment horizontal="center" vertical="center"/>
    </xf>
    <xf numFmtId="0" fontId="34" fillId="6" borderId="0" xfId="0" applyFont="1" applyFill="1" applyBorder="1" applyAlignment="1">
      <alignment horizontal="center" vertical="top" wrapText="1"/>
    </xf>
    <xf numFmtId="0" fontId="34" fillId="6" borderId="0" xfId="0" applyFont="1" applyFill="1" applyBorder="1" applyAlignment="1">
      <alignment vertical="top"/>
    </xf>
    <xf numFmtId="0" fontId="34" fillId="6" borderId="0" xfId="0" applyFont="1" applyFill="1" applyBorder="1" applyAlignment="1">
      <alignment horizontal="center" vertical="top"/>
    </xf>
    <xf numFmtId="0" fontId="34" fillId="8" borderId="60" xfId="0" applyFont="1" applyFill="1" applyBorder="1" applyAlignment="1">
      <alignment vertical="center"/>
    </xf>
    <xf numFmtId="0" fontId="34" fillId="8" borderId="59" xfId="0" applyFont="1" applyFill="1" applyBorder="1" applyAlignment="1">
      <alignment vertical="center"/>
    </xf>
    <xf numFmtId="16" fontId="34" fillId="2" borderId="46" xfId="0" quotePrefix="1" applyNumberFormat="1" applyFont="1" applyFill="1" applyBorder="1" applyAlignment="1">
      <alignment vertical="center"/>
    </xf>
    <xf numFmtId="0" fontId="29" fillId="2" borderId="37" xfId="0" applyFont="1" applyFill="1" applyBorder="1" applyAlignment="1">
      <alignment horizontal="center" vertical="top" wrapText="1"/>
    </xf>
    <xf numFmtId="0" fontId="34" fillId="2" borderId="37" xfId="0" applyFont="1" applyFill="1" applyBorder="1" applyAlignment="1">
      <alignment horizontal="left" vertical="center" wrapText="1"/>
    </xf>
    <xf numFmtId="0" fontId="14" fillId="2" borderId="37" xfId="0" applyFont="1" applyFill="1" applyBorder="1" applyAlignment="1">
      <alignment horizontal="justify" vertical="center"/>
    </xf>
    <xf numFmtId="3" fontId="14" fillId="2" borderId="37" xfId="0" applyNumberFormat="1" applyFont="1" applyFill="1" applyBorder="1" applyAlignment="1" applyProtection="1">
      <alignment horizontal="right" vertical="center"/>
    </xf>
    <xf numFmtId="0" fontId="14" fillId="2" borderId="47" xfId="0" applyFont="1" applyFill="1" applyBorder="1" applyAlignment="1">
      <alignment vertical="center"/>
    </xf>
    <xf numFmtId="16" fontId="34" fillId="2" borderId="7" xfId="0" quotePrefix="1" applyNumberFormat="1" applyFont="1" applyFill="1" applyBorder="1" applyAlignment="1">
      <alignment vertical="center"/>
    </xf>
    <xf numFmtId="0" fontId="29" fillId="2" borderId="1" xfId="0" applyFont="1" applyFill="1" applyBorder="1" applyAlignment="1">
      <alignment horizontal="center" vertical="top"/>
    </xf>
    <xf numFmtId="0" fontId="14" fillId="2" borderId="1" xfId="0" applyFont="1" applyFill="1" applyBorder="1" applyAlignment="1">
      <alignment horizontal="justify" vertical="center"/>
    </xf>
    <xf numFmtId="0" fontId="13" fillId="0" borderId="0" xfId="0" applyNumberFormat="1" applyFont="1" applyFill="1" applyBorder="1" applyAlignment="1">
      <alignment horizontal="left" vertical="center"/>
    </xf>
    <xf numFmtId="16" fontId="34" fillId="2" borderId="39" xfId="0" quotePrefix="1" applyNumberFormat="1" applyFont="1" applyFill="1" applyBorder="1" applyAlignment="1">
      <alignment vertical="center"/>
    </xf>
    <xf numFmtId="0" fontId="29" fillId="2" borderId="40" xfId="0" applyFont="1" applyFill="1" applyBorder="1" applyAlignment="1">
      <alignment horizontal="center" vertical="top"/>
    </xf>
    <xf numFmtId="0" fontId="34" fillId="2" borderId="40" xfId="0" applyFont="1" applyFill="1" applyBorder="1" applyAlignment="1">
      <alignment horizontal="left" vertical="center"/>
    </xf>
    <xf numFmtId="0" fontId="14" fillId="2" borderId="40" xfId="0" applyFont="1" applyFill="1" applyBorder="1" applyAlignment="1">
      <alignment horizontal="justify" vertical="center"/>
    </xf>
    <xf numFmtId="3" fontId="14" fillId="2" borderId="40" xfId="0" applyNumberFormat="1" applyFont="1" applyFill="1" applyBorder="1" applyAlignment="1" applyProtection="1">
      <alignment horizontal="right" vertical="center"/>
    </xf>
    <xf numFmtId="0" fontId="13" fillId="0" borderId="0" xfId="0" quotePrefix="1" applyNumberFormat="1" applyFont="1" applyFill="1" applyBorder="1" applyAlignment="1">
      <alignment horizontal="left" vertical="center"/>
    </xf>
    <xf numFmtId="0" fontId="29" fillId="2" borderId="1" xfId="0" applyFont="1" applyFill="1" applyBorder="1" applyAlignment="1">
      <alignment horizontal="center" vertical="top" wrapText="1"/>
    </xf>
    <xf numFmtId="0" fontId="29" fillId="2" borderId="0" xfId="0" applyFont="1" applyFill="1" applyBorder="1" applyAlignment="1">
      <alignment horizontal="left" vertical="top" wrapText="1"/>
    </xf>
    <xf numFmtId="0" fontId="34" fillId="2" borderId="0" xfId="0" applyFont="1" applyFill="1" applyBorder="1" applyAlignment="1">
      <alignment horizontal="center" vertical="top"/>
    </xf>
    <xf numFmtId="0" fontId="37" fillId="2" borderId="6" xfId="0" applyFont="1" applyFill="1" applyBorder="1" applyAlignment="1">
      <alignment vertical="center"/>
    </xf>
    <xf numFmtId="16" fontId="34" fillId="2" borderId="6" xfId="0" quotePrefix="1" applyNumberFormat="1" applyFont="1" applyFill="1" applyBorder="1" applyAlignment="1">
      <alignment vertical="center"/>
    </xf>
    <xf numFmtId="0" fontId="34" fillId="6" borderId="0" xfId="0" applyFont="1" applyFill="1" applyBorder="1"/>
    <xf numFmtId="0" fontId="14" fillId="2" borderId="63" xfId="0" applyFont="1" applyFill="1" applyBorder="1" applyAlignment="1"/>
    <xf numFmtId="0" fontId="14" fillId="2" borderId="26" xfId="0" applyFont="1" applyFill="1" applyBorder="1" applyAlignment="1"/>
    <xf numFmtId="0" fontId="14" fillId="2" borderId="26" xfId="0" applyFont="1" applyFill="1" applyBorder="1" applyAlignment="1" applyProtection="1"/>
    <xf numFmtId="0" fontId="14" fillId="2" borderId="26" xfId="0" applyFont="1" applyFill="1" applyBorder="1" applyAlignment="1" applyProtection="1">
      <alignment vertical="center"/>
    </xf>
    <xf numFmtId="0" fontId="0" fillId="6" borderId="0" xfId="0" applyFill="1" applyAlignment="1">
      <alignment horizontal="left" vertical="center"/>
    </xf>
    <xf numFmtId="0" fontId="34" fillId="2" borderId="40" xfId="0" applyFont="1" applyFill="1" applyBorder="1" applyAlignment="1">
      <alignment horizontal="left" vertical="center" wrapText="1"/>
    </xf>
    <xf numFmtId="0" fontId="34" fillId="2" borderId="41" xfId="0" applyFont="1" applyFill="1" applyBorder="1" applyAlignment="1">
      <alignment vertical="center"/>
    </xf>
    <xf numFmtId="0" fontId="34" fillId="2" borderId="40" xfId="0" quotePrefix="1" applyFont="1" applyFill="1" applyBorder="1" applyAlignment="1">
      <alignment vertical="center" wrapText="1"/>
    </xf>
    <xf numFmtId="0" fontId="13" fillId="4" borderId="0" xfId="0" quotePrefix="1" applyNumberFormat="1" applyFont="1" applyFill="1" applyBorder="1" applyAlignment="1">
      <alignment horizontal="left"/>
    </xf>
    <xf numFmtId="0" fontId="13" fillId="4" borderId="0" xfId="0" applyNumberFormat="1" applyFont="1" applyFill="1" applyBorder="1" applyAlignment="1">
      <alignment horizontal="left"/>
    </xf>
    <xf numFmtId="0" fontId="14" fillId="2" borderId="64" xfId="0" applyFont="1" applyFill="1" applyBorder="1" applyAlignment="1">
      <alignment vertical="center"/>
    </xf>
    <xf numFmtId="0" fontId="34" fillId="6" borderId="65" xfId="0" applyFont="1" applyFill="1" applyBorder="1" applyAlignment="1"/>
    <xf numFmtId="0" fontId="34" fillId="2" borderId="37" xfId="0" applyFont="1" applyFill="1" applyBorder="1" applyAlignment="1"/>
    <xf numFmtId="0" fontId="14" fillId="2" borderId="44" xfId="0" applyFont="1" applyFill="1" applyBorder="1" applyAlignment="1"/>
    <xf numFmtId="0" fontId="13" fillId="4" borderId="0" xfId="0" quotePrefix="1" applyNumberFormat="1" applyFont="1" applyFill="1" applyBorder="1" applyAlignment="1">
      <alignment horizontal="left" wrapText="1"/>
    </xf>
    <xf numFmtId="0" fontId="14" fillId="2" borderId="44" xfId="0" applyFont="1" applyFill="1" applyBorder="1" applyAlignment="1">
      <alignment vertical="center"/>
    </xf>
    <xf numFmtId="0" fontId="34" fillId="6" borderId="64" xfId="0" applyFont="1" applyFill="1" applyBorder="1" applyAlignment="1"/>
    <xf numFmtId="0" fontId="14" fillId="2" borderId="65" xfId="0" applyFont="1" applyFill="1" applyBorder="1" applyAlignment="1">
      <alignment vertical="center"/>
    </xf>
    <xf numFmtId="0" fontId="18" fillId="6" borderId="0" xfId="0" applyFont="1" applyFill="1" applyAlignment="1" applyProtection="1">
      <alignment horizontal="left" vertical="center"/>
    </xf>
    <xf numFmtId="0" fontId="16" fillId="6" borderId="0" xfId="0" applyFont="1" applyFill="1" applyAlignment="1" applyProtection="1">
      <alignment horizontal="left" vertical="center"/>
    </xf>
    <xf numFmtId="0" fontId="33" fillId="6" borderId="0" xfId="0" applyFont="1" applyFill="1" applyAlignment="1" applyProtection="1">
      <alignment vertical="center"/>
    </xf>
    <xf numFmtId="0" fontId="18" fillId="6" borderId="0" xfId="0" applyFont="1" applyFill="1" applyAlignment="1" applyProtection="1">
      <alignment horizontal="right" vertical="center"/>
    </xf>
    <xf numFmtId="0" fontId="14" fillId="3" borderId="1" xfId="0" applyFont="1" applyFill="1" applyBorder="1" applyProtection="1"/>
    <xf numFmtId="0" fontId="16" fillId="6" borderId="0" xfId="0" applyFont="1" applyFill="1" applyAlignment="1" applyProtection="1">
      <alignment vertical="center"/>
    </xf>
    <xf numFmtId="0" fontId="14" fillId="4" borderId="0" xfId="0" applyFont="1" applyFill="1" applyProtection="1"/>
    <xf numFmtId="0" fontId="14" fillId="6" borderId="6" xfId="0" applyFont="1" applyFill="1" applyBorder="1" applyAlignment="1" applyProtection="1">
      <alignment vertical="center"/>
    </xf>
    <xf numFmtId="0" fontId="14" fillId="6" borderId="2" xfId="0" applyFont="1" applyFill="1" applyBorder="1" applyAlignment="1" applyProtection="1">
      <alignment vertical="center"/>
    </xf>
    <xf numFmtId="0" fontId="24" fillId="6" borderId="0" xfId="0" quotePrefix="1" applyFont="1" applyFill="1" applyAlignment="1">
      <alignment horizontal="left" vertical="center"/>
    </xf>
    <xf numFmtId="0" fontId="0" fillId="6" borderId="0" xfId="0" applyFill="1" applyAlignment="1"/>
    <xf numFmtId="0" fontId="28" fillId="4" borderId="0" xfId="0" applyFont="1" applyFill="1" applyBorder="1" applyAlignment="1">
      <alignment horizontal="left" vertical="center"/>
    </xf>
    <xf numFmtId="0" fontId="24" fillId="4" borderId="0" xfId="0" applyFont="1" applyFill="1" applyBorder="1" applyAlignment="1">
      <alignment horizontal="left" vertical="center"/>
    </xf>
    <xf numFmtId="0" fontId="20" fillId="4" borderId="0" xfId="0" applyFont="1" applyFill="1" applyBorder="1"/>
    <xf numFmtId="0" fontId="34" fillId="6" borderId="6" xfId="0" applyFont="1" applyFill="1" applyBorder="1" applyAlignment="1">
      <alignment vertical="center"/>
    </xf>
    <xf numFmtId="0" fontId="24" fillId="6" borderId="0" xfId="0" applyFont="1" applyFill="1" applyBorder="1" applyAlignment="1" applyProtection="1">
      <alignment horizontal="left"/>
    </xf>
    <xf numFmtId="0" fontId="20" fillId="6" borderId="0" xfId="0" applyFont="1" applyFill="1" applyBorder="1" applyAlignment="1" applyProtection="1">
      <alignment horizontal="left" vertical="top"/>
    </xf>
    <xf numFmtId="0" fontId="14" fillId="6" borderId="0" xfId="0" applyFont="1" applyFill="1" applyBorder="1" applyAlignment="1">
      <alignment horizontal="left" vertical="top"/>
    </xf>
    <xf numFmtId="0" fontId="34" fillId="6" borderId="2" xfId="0" applyFont="1" applyFill="1" applyBorder="1" applyAlignment="1">
      <alignment vertical="center"/>
    </xf>
    <xf numFmtId="0" fontId="24" fillId="6" borderId="0" xfId="0" quotePrefix="1" applyFont="1" applyFill="1" applyAlignment="1">
      <alignment horizontal="left" vertical="top"/>
    </xf>
    <xf numFmtId="0" fontId="21" fillId="2" borderId="0" xfId="0" applyFont="1" applyFill="1" applyBorder="1" applyAlignment="1"/>
    <xf numFmtId="0" fontId="34" fillId="2" borderId="0" xfId="0" applyFont="1" applyFill="1" applyBorder="1" applyAlignment="1">
      <alignment horizontal="left" vertical="center" wrapText="1"/>
    </xf>
    <xf numFmtId="0" fontId="34" fillId="2" borderId="0" xfId="0" applyFont="1" applyFill="1" applyBorder="1" applyAlignment="1">
      <alignment horizontal="right" vertical="center"/>
    </xf>
    <xf numFmtId="0" fontId="14" fillId="6" borderId="0" xfId="0" applyFont="1" applyFill="1" applyBorder="1" applyAlignment="1">
      <alignment vertical="center" wrapText="1"/>
    </xf>
    <xf numFmtId="0" fontId="13" fillId="2" borderId="0" xfId="0" applyFont="1" applyFill="1" applyBorder="1" applyAlignment="1">
      <alignment horizontal="left" vertical="center"/>
    </xf>
    <xf numFmtId="0" fontId="13" fillId="2" borderId="2" xfId="0" applyFont="1" applyFill="1" applyBorder="1" applyAlignment="1">
      <alignment horizontal="left"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34" fillId="9" borderId="66" xfId="0" applyFont="1" applyFill="1" applyBorder="1" applyAlignment="1">
      <alignment horizontal="left" vertical="center"/>
    </xf>
    <xf numFmtId="0" fontId="34" fillId="8" borderId="66" xfId="0" applyFont="1" applyFill="1" applyBorder="1" applyAlignment="1">
      <alignment vertical="center"/>
    </xf>
    <xf numFmtId="0" fontId="4" fillId="2" borderId="2" xfId="0" applyFont="1" applyFill="1" applyBorder="1" applyAlignment="1">
      <alignment horizontal="left" vertical="center"/>
    </xf>
    <xf numFmtId="0" fontId="4" fillId="3" borderId="0" xfId="0" applyFont="1" applyFill="1" applyAlignment="1">
      <alignment horizontal="left" vertical="center"/>
    </xf>
    <xf numFmtId="0" fontId="4" fillId="4" borderId="0" xfId="0" applyFont="1" applyFill="1" applyAlignment="1">
      <alignment horizontal="left" vertical="center"/>
    </xf>
    <xf numFmtId="0" fontId="13" fillId="4" borderId="0" xfId="5" applyFont="1" applyFill="1" applyBorder="1" applyAlignment="1" applyProtection="1">
      <alignment vertical="center"/>
    </xf>
    <xf numFmtId="0" fontId="14" fillId="3" borderId="39" xfId="5" applyFont="1" applyFill="1" applyBorder="1" applyAlignment="1" applyProtection="1">
      <alignment vertical="center"/>
    </xf>
    <xf numFmtId="0" fontId="14" fillId="3" borderId="40" xfId="5" applyFont="1" applyFill="1" applyBorder="1" applyAlignment="1" applyProtection="1">
      <alignment vertical="center"/>
    </xf>
    <xf numFmtId="0" fontId="34" fillId="3" borderId="40" xfId="5" applyFont="1" applyFill="1" applyBorder="1" applyAlignment="1" applyProtection="1">
      <alignment vertical="center"/>
    </xf>
    <xf numFmtId="0" fontId="14" fillId="3" borderId="41" xfId="5" applyFont="1" applyFill="1" applyBorder="1" applyAlignment="1" applyProtection="1">
      <alignment vertical="center"/>
    </xf>
    <xf numFmtId="0" fontId="34" fillId="4" borderId="0" xfId="5" applyFont="1" applyFill="1" applyAlignment="1" applyProtection="1">
      <alignment vertical="center"/>
    </xf>
    <xf numFmtId="0" fontId="14" fillId="4" borderId="0" xfId="5" applyFont="1" applyFill="1" applyAlignment="1" applyProtection="1">
      <alignment vertical="center"/>
    </xf>
    <xf numFmtId="0" fontId="13" fillId="4" borderId="0" xfId="5" applyNumberFormat="1" applyFont="1" applyFill="1" applyBorder="1" applyAlignment="1" applyProtection="1">
      <alignment vertical="center"/>
    </xf>
    <xf numFmtId="0" fontId="34" fillId="4" borderId="0" xfId="5" applyFont="1" applyFill="1" applyAlignment="1" applyProtection="1">
      <alignment horizontal="left" vertical="center"/>
    </xf>
    <xf numFmtId="0" fontId="13" fillId="4" borderId="0" xfId="5" applyFont="1" applyFill="1" applyBorder="1" applyAlignment="1">
      <alignment horizontal="left" vertical="center"/>
    </xf>
    <xf numFmtId="0" fontId="14" fillId="2" borderId="39" xfId="5" applyFont="1" applyFill="1" applyBorder="1" applyAlignment="1">
      <alignment vertical="center"/>
    </xf>
    <xf numFmtId="0" fontId="14" fillId="2" borderId="40" xfId="5" applyFont="1" applyFill="1" applyBorder="1" applyAlignment="1">
      <alignment vertical="center"/>
    </xf>
    <xf numFmtId="0" fontId="14" fillId="2" borderId="40" xfId="5" applyFont="1" applyFill="1" applyBorder="1" applyAlignment="1">
      <alignment horizontal="left" vertical="center"/>
    </xf>
    <xf numFmtId="0" fontId="34" fillId="2" borderId="40" xfId="5" applyFont="1" applyFill="1" applyBorder="1" applyAlignment="1">
      <alignment vertical="center"/>
    </xf>
    <xf numFmtId="0" fontId="14" fillId="2" borderId="41" xfId="5" applyFont="1" applyFill="1" applyBorder="1" applyAlignment="1">
      <alignment vertical="center"/>
    </xf>
    <xf numFmtId="0" fontId="34" fillId="4" borderId="0" xfId="5" applyFont="1" applyFill="1" applyAlignment="1">
      <alignment vertical="center"/>
    </xf>
    <xf numFmtId="0" fontId="14" fillId="4" borderId="0" xfId="5" applyFont="1" applyFill="1" applyAlignment="1">
      <alignment vertical="center"/>
    </xf>
    <xf numFmtId="0" fontId="13" fillId="4" borderId="0" xfId="5" quotePrefix="1" applyFont="1" applyFill="1" applyBorder="1" applyAlignment="1">
      <alignment horizontal="left" vertical="center"/>
    </xf>
    <xf numFmtId="0" fontId="46" fillId="2" borderId="6" xfId="5" applyFont="1" applyFill="1" applyBorder="1" applyAlignment="1">
      <alignment vertical="center"/>
    </xf>
    <xf numFmtId="49" fontId="16" fillId="8" borderId="0" xfId="5" applyNumberFormat="1" applyFont="1" applyFill="1" applyBorder="1" applyAlignment="1">
      <alignment vertical="center"/>
    </xf>
    <xf numFmtId="0" fontId="14" fillId="8" borderId="0" xfId="5" applyFont="1" applyFill="1" applyBorder="1" applyAlignment="1">
      <alignment vertical="center"/>
    </xf>
    <xf numFmtId="0" fontId="53" fillId="2" borderId="0" xfId="5" applyFont="1" applyFill="1" applyBorder="1"/>
    <xf numFmtId="0" fontId="14" fillId="2" borderId="2" xfId="5" applyFont="1" applyFill="1" applyBorder="1"/>
    <xf numFmtId="0" fontId="62" fillId="4" borderId="0" xfId="5" applyFont="1" applyFill="1" applyAlignment="1">
      <alignment horizontal="left" vertical="center"/>
    </xf>
    <xf numFmtId="0" fontId="14" fillId="4" borderId="0" xfId="5" applyFont="1" applyFill="1"/>
    <xf numFmtId="0" fontId="14" fillId="2" borderId="6" xfId="5" applyFont="1" applyFill="1" applyBorder="1" applyAlignment="1">
      <alignment vertical="center"/>
    </xf>
    <xf numFmtId="0" fontId="14" fillId="2" borderId="0" xfId="5" applyFont="1" applyFill="1" applyBorder="1" applyAlignment="1">
      <alignment vertical="center"/>
    </xf>
    <xf numFmtId="0" fontId="34" fillId="2" borderId="0" xfId="5" applyFont="1" applyFill="1" applyBorder="1" applyAlignment="1">
      <alignment vertical="center"/>
    </xf>
    <xf numFmtId="0" fontId="14" fillId="2" borderId="2" xfId="5" applyFont="1" applyFill="1" applyBorder="1" applyAlignment="1">
      <alignment vertical="center"/>
    </xf>
    <xf numFmtId="0" fontId="34" fillId="2" borderId="6" xfId="5" applyFont="1" applyFill="1" applyBorder="1" applyAlignment="1">
      <alignment vertical="center"/>
    </xf>
    <xf numFmtId="0" fontId="14" fillId="2" borderId="0" xfId="5" applyFont="1" applyFill="1" applyBorder="1" applyAlignment="1">
      <alignment horizontal="left" vertical="center"/>
    </xf>
    <xf numFmtId="0" fontId="34" fillId="2" borderId="2" xfId="5" applyFont="1" applyFill="1" applyBorder="1" applyAlignment="1">
      <alignment vertical="center"/>
    </xf>
    <xf numFmtId="0" fontId="62" fillId="4" borderId="0" xfId="5" applyFont="1" applyFill="1" applyAlignment="1">
      <alignment vertical="center"/>
    </xf>
    <xf numFmtId="0" fontId="13" fillId="4" borderId="0" xfId="5" quotePrefix="1" applyFont="1" applyFill="1" applyBorder="1" applyAlignment="1">
      <alignment horizontal="left" vertical="center" wrapText="1"/>
    </xf>
    <xf numFmtId="0" fontId="34" fillId="2" borderId="6" xfId="5" quotePrefix="1" applyFont="1" applyFill="1" applyBorder="1" applyAlignment="1">
      <alignment vertical="center"/>
    </xf>
    <xf numFmtId="1" fontId="7" fillId="0" borderId="0" xfId="5" applyNumberFormat="1" applyFont="1" applyAlignment="1" applyProtection="1">
      <alignment horizontal="center" vertical="center"/>
      <protection locked="0"/>
    </xf>
    <xf numFmtId="0" fontId="14" fillId="6" borderId="0" xfId="5" applyFont="1" applyFill="1" applyBorder="1" applyAlignment="1">
      <alignment vertical="center"/>
    </xf>
    <xf numFmtId="0" fontId="14" fillId="6" borderId="0" xfId="5" applyFont="1" applyFill="1" applyBorder="1" applyAlignment="1">
      <alignment horizontal="right" vertical="center"/>
    </xf>
    <xf numFmtId="0" fontId="34" fillId="2" borderId="0" xfId="5" applyFont="1" applyFill="1" applyBorder="1" applyAlignment="1">
      <alignment horizontal="right" vertical="center"/>
    </xf>
    <xf numFmtId="0" fontId="14" fillId="2" borderId="0" xfId="5" applyFont="1" applyFill="1" applyBorder="1" applyAlignment="1">
      <alignment horizontal="right" vertical="center"/>
    </xf>
    <xf numFmtId="0" fontId="14" fillId="2" borderId="10" xfId="5" applyFont="1" applyFill="1" applyBorder="1" applyAlignment="1">
      <alignment vertical="center"/>
    </xf>
    <xf numFmtId="0" fontId="14" fillId="2" borderId="10" xfId="5" applyFont="1" applyFill="1" applyBorder="1" applyAlignment="1">
      <alignment horizontal="left" vertical="center"/>
    </xf>
    <xf numFmtId="0" fontId="34" fillId="2" borderId="10" xfId="5" applyFont="1" applyFill="1" applyBorder="1" applyAlignment="1">
      <alignment horizontal="right" vertical="center"/>
    </xf>
    <xf numFmtId="0" fontId="34" fillId="2" borderId="0" xfId="5" applyFont="1" applyFill="1" applyBorder="1" applyAlignment="1">
      <alignment horizontal="left" vertical="center"/>
    </xf>
    <xf numFmtId="0" fontId="52" fillId="2" borderId="0" xfId="5" applyFont="1" applyFill="1" applyBorder="1" applyAlignment="1">
      <alignment vertical="center"/>
    </xf>
    <xf numFmtId="0" fontId="52" fillId="6" borderId="0" xfId="5" applyFont="1" applyFill="1" applyBorder="1" applyAlignment="1">
      <alignment vertical="center"/>
    </xf>
    <xf numFmtId="0" fontId="4" fillId="2" borderId="6" xfId="5" applyFont="1" applyFill="1" applyBorder="1" applyAlignment="1">
      <alignment horizontal="left" vertical="center"/>
    </xf>
    <xf numFmtId="0" fontId="4" fillId="2" borderId="0" xfId="5" applyFont="1" applyFill="1" applyBorder="1" applyAlignment="1">
      <alignment horizontal="left" vertical="center"/>
    </xf>
    <xf numFmtId="0" fontId="13" fillId="2" borderId="0" xfId="5" applyFont="1" applyFill="1" applyBorder="1" applyAlignment="1">
      <alignment horizontal="center" vertical="center"/>
    </xf>
    <xf numFmtId="0" fontId="14" fillId="2" borderId="2" xfId="5" applyFont="1" applyFill="1" applyBorder="1" applyAlignment="1">
      <alignment horizontal="left" vertical="center"/>
    </xf>
    <xf numFmtId="0" fontId="14" fillId="4" borderId="0" xfId="5" applyFont="1" applyFill="1" applyAlignment="1">
      <alignment horizontal="left" vertical="center"/>
    </xf>
    <xf numFmtId="14" fontId="34" fillId="2" borderId="6" xfId="5" quotePrefix="1" applyNumberFormat="1" applyFont="1" applyFill="1" applyBorder="1" applyAlignment="1">
      <alignment horizontal="left" vertical="center"/>
    </xf>
    <xf numFmtId="0" fontId="14" fillId="2" borderId="7" xfId="5" applyFont="1" applyFill="1" applyBorder="1" applyAlignment="1">
      <alignment vertical="center"/>
    </xf>
    <xf numFmtId="0" fontId="14" fillId="2" borderId="1" xfId="5" applyFont="1" applyFill="1" applyBorder="1" applyAlignment="1">
      <alignment vertical="center"/>
    </xf>
    <xf numFmtId="0" fontId="34" fillId="2" borderId="1" xfId="5" applyFont="1" applyFill="1" applyBorder="1" applyAlignment="1">
      <alignment vertical="center"/>
    </xf>
    <xf numFmtId="0" fontId="14" fillId="2" borderId="8" xfId="5" applyFont="1" applyFill="1" applyBorder="1" applyAlignment="1">
      <alignment vertical="center"/>
    </xf>
    <xf numFmtId="0" fontId="13" fillId="4" borderId="0" xfId="5" applyFont="1" applyFill="1" applyAlignment="1">
      <alignment horizontal="left"/>
    </xf>
    <xf numFmtId="0" fontId="34" fillId="4" borderId="0" xfId="5" applyFont="1" applyFill="1"/>
    <xf numFmtId="0" fontId="14" fillId="3" borderId="0" xfId="5" applyFont="1" applyFill="1" applyAlignment="1" applyProtection="1">
      <alignment vertical="center"/>
    </xf>
    <xf numFmtId="0" fontId="4" fillId="2" borderId="39" xfId="5" applyFont="1" applyFill="1" applyBorder="1" applyAlignment="1">
      <alignment horizontal="left" vertical="center"/>
    </xf>
    <xf numFmtId="0" fontId="4" fillId="2" borderId="40" xfId="5" applyFont="1" applyFill="1" applyBorder="1" applyAlignment="1">
      <alignment horizontal="left" vertical="center"/>
    </xf>
    <xf numFmtId="0" fontId="13" fillId="2" borderId="40" xfId="5" applyFont="1" applyFill="1" applyBorder="1" applyAlignment="1">
      <alignment horizontal="center" vertical="center"/>
    </xf>
    <xf numFmtId="0" fontId="14" fillId="2" borderId="41" xfId="5" applyFont="1" applyFill="1" applyBorder="1" applyAlignment="1">
      <alignment horizontal="left" vertical="center"/>
    </xf>
    <xf numFmtId="0" fontId="14" fillId="3" borderId="0" xfId="5" applyFont="1" applyFill="1" applyAlignment="1">
      <alignment horizontal="left" vertical="center"/>
    </xf>
    <xf numFmtId="0" fontId="13" fillId="4" borderId="0" xfId="5" applyNumberFormat="1" applyFont="1" applyFill="1" applyBorder="1" applyAlignment="1" applyProtection="1">
      <alignment horizontal="left" vertical="center"/>
    </xf>
    <xf numFmtId="0" fontId="4" fillId="2" borderId="9" xfId="5" applyFont="1" applyFill="1" applyBorder="1" applyAlignment="1">
      <alignment horizontal="left" vertical="center"/>
    </xf>
    <xf numFmtId="0" fontId="4" fillId="2" borderId="10" xfId="5" applyFont="1" applyFill="1" applyBorder="1" applyAlignment="1">
      <alignment horizontal="left" vertical="center"/>
    </xf>
    <xf numFmtId="0" fontId="13" fillId="2" borderId="10" xfId="5" applyFont="1" applyFill="1" applyBorder="1" applyAlignment="1">
      <alignment horizontal="center" vertical="center"/>
    </xf>
    <xf numFmtId="0" fontId="14" fillId="2" borderId="11" xfId="5" applyFont="1" applyFill="1" applyBorder="1" applyAlignment="1">
      <alignment horizontal="left" vertical="center"/>
    </xf>
    <xf numFmtId="0" fontId="45" fillId="4" borderId="0" xfId="5" applyNumberFormat="1" applyFont="1" applyFill="1" applyBorder="1" applyAlignment="1" applyProtection="1">
      <alignment horizontal="left" vertical="top"/>
    </xf>
    <xf numFmtId="0" fontId="34" fillId="2" borderId="6" xfId="5" applyFont="1" applyFill="1" applyBorder="1" applyAlignment="1" applyProtection="1">
      <alignment vertical="center" wrapText="1"/>
    </xf>
    <xf numFmtId="0" fontId="34" fillId="2" borderId="0" xfId="5" applyFont="1" applyFill="1" applyBorder="1" applyAlignment="1" applyProtection="1">
      <alignment vertical="center"/>
    </xf>
    <xf numFmtId="0" fontId="14" fillId="2" borderId="2" xfId="5" applyFont="1" applyFill="1" applyBorder="1" applyAlignment="1" applyProtection="1">
      <alignment vertical="center"/>
    </xf>
    <xf numFmtId="0" fontId="4" fillId="2" borderId="7" xfId="5" applyFont="1" applyFill="1" applyBorder="1" applyAlignment="1">
      <alignment horizontal="left" vertical="center"/>
    </xf>
    <xf numFmtId="0" fontId="4" fillId="2" borderId="1" xfId="5" applyFont="1" applyFill="1" applyBorder="1" applyAlignment="1">
      <alignment horizontal="left" vertical="center"/>
    </xf>
    <xf numFmtId="0" fontId="13" fillId="2" borderId="1" xfId="5" applyFont="1" applyFill="1" applyBorder="1" applyAlignment="1">
      <alignment horizontal="center" vertical="center"/>
    </xf>
    <xf numFmtId="0" fontId="14" fillId="2" borderId="8" xfId="5" applyFont="1" applyFill="1" applyBorder="1" applyAlignment="1">
      <alignment horizontal="left" vertical="center"/>
    </xf>
    <xf numFmtId="0" fontId="14" fillId="3" borderId="0" xfId="5" applyFont="1" applyFill="1" applyAlignment="1">
      <alignment vertical="center"/>
    </xf>
    <xf numFmtId="16" fontId="45" fillId="4" borderId="0" xfId="5" applyNumberFormat="1" applyFont="1" applyFill="1" applyBorder="1" applyAlignment="1" applyProtection="1">
      <alignment horizontal="left" vertical="top"/>
    </xf>
    <xf numFmtId="0" fontId="63" fillId="4" borderId="0" xfId="5" applyFont="1" applyFill="1" applyAlignment="1">
      <alignment vertical="center"/>
    </xf>
    <xf numFmtId="0" fontId="13" fillId="4" borderId="0" xfId="5" applyFont="1" applyFill="1" applyBorder="1" applyAlignment="1">
      <alignment horizontal="left"/>
    </xf>
    <xf numFmtId="0" fontId="46" fillId="2" borderId="0" xfId="5" applyFont="1" applyFill="1" applyBorder="1" applyAlignment="1">
      <alignment vertical="center"/>
    </xf>
    <xf numFmtId="0" fontId="14" fillId="2" borderId="0" xfId="5" applyFont="1" applyFill="1" applyBorder="1"/>
    <xf numFmtId="0" fontId="34" fillId="2" borderId="0" xfId="5" applyFont="1" applyFill="1" applyBorder="1"/>
    <xf numFmtId="169" fontId="13" fillId="4" borderId="0" xfId="5" quotePrefix="1" applyNumberFormat="1" applyFont="1" applyFill="1" applyBorder="1" applyAlignment="1" applyProtection="1">
      <alignment horizontal="left" vertical="center"/>
    </xf>
    <xf numFmtId="0" fontId="14" fillId="2" borderId="1" xfId="5" applyFont="1" applyFill="1" applyBorder="1" applyAlignment="1">
      <alignment horizontal="left" vertical="center"/>
    </xf>
    <xf numFmtId="0" fontId="34" fillId="2" borderId="66" xfId="5" applyFont="1" applyFill="1" applyBorder="1" applyAlignment="1">
      <alignment horizontal="left" vertical="center"/>
    </xf>
    <xf numFmtId="0" fontId="13" fillId="2" borderId="6" xfId="5" applyFont="1" applyFill="1" applyBorder="1" applyAlignment="1">
      <alignment horizontal="left" vertical="center"/>
    </xf>
    <xf numFmtId="0" fontId="13" fillId="2" borderId="2" xfId="5" applyFont="1" applyFill="1" applyBorder="1" applyAlignment="1">
      <alignment horizontal="left" vertical="center"/>
    </xf>
    <xf numFmtId="0" fontId="13" fillId="3" borderId="0" xfId="5" applyFont="1" applyFill="1" applyAlignment="1">
      <alignment vertical="center"/>
    </xf>
    <xf numFmtId="0" fontId="13" fillId="4" borderId="0" xfId="5" applyFont="1" applyFill="1" applyAlignment="1">
      <alignment vertical="center"/>
    </xf>
    <xf numFmtId="0" fontId="4" fillId="6" borderId="0" xfId="5" applyFont="1" applyFill="1" applyBorder="1" applyAlignment="1">
      <alignment horizontal="left" vertical="center"/>
    </xf>
    <xf numFmtId="0" fontId="4" fillId="3" borderId="0" xfId="0" applyFont="1" applyFill="1" applyAlignment="1">
      <alignment horizontal="left"/>
    </xf>
    <xf numFmtId="0" fontId="4" fillId="6" borderId="0" xfId="0" applyFont="1" applyFill="1" applyAlignment="1">
      <alignment horizontal="left"/>
    </xf>
    <xf numFmtId="0" fontId="14" fillId="8" borderId="0" xfId="0" applyFont="1" applyFill="1" applyBorder="1" applyAlignment="1" applyProtection="1">
      <alignment horizontal="center" vertical="center"/>
    </xf>
    <xf numFmtId="0" fontId="37" fillId="8" borderId="0" xfId="0" applyFont="1" applyFill="1" applyBorder="1" applyAlignment="1" applyProtection="1">
      <alignment horizontal="center" vertical="center"/>
    </xf>
    <xf numFmtId="0" fontId="13" fillId="3" borderId="0" xfId="0" applyFont="1" applyFill="1" applyAlignment="1" applyProtection="1">
      <alignment horizontal="center" vertical="center"/>
    </xf>
    <xf numFmtId="0" fontId="14" fillId="3" borderId="0" xfId="0" applyFont="1" applyFill="1" applyAlignment="1" applyProtection="1">
      <alignment horizontal="center" vertical="center"/>
    </xf>
    <xf numFmtId="0" fontId="14" fillId="3" borderId="0" xfId="0" applyFont="1" applyFill="1" applyBorder="1" applyAlignment="1" applyProtection="1">
      <alignment horizontal="center" vertical="center"/>
    </xf>
    <xf numFmtId="0" fontId="0" fillId="0" borderId="0" xfId="0" applyAlignment="1">
      <alignment horizontal="center" vertical="center"/>
    </xf>
    <xf numFmtId="0" fontId="16" fillId="3" borderId="0" xfId="0" applyFont="1" applyFill="1" applyAlignment="1">
      <alignment horizontal="center" vertical="center"/>
    </xf>
    <xf numFmtId="0" fontId="17" fillId="3" borderId="0" xfId="0" applyFont="1" applyFill="1" applyAlignment="1" applyProtection="1">
      <alignment horizontal="center" vertical="center"/>
    </xf>
    <xf numFmtId="0" fontId="14" fillId="8" borderId="0" xfId="0" applyFont="1" applyFill="1" applyAlignment="1">
      <alignment horizontal="center" vertical="center"/>
    </xf>
    <xf numFmtId="0" fontId="0" fillId="4" borderId="0" xfId="0" applyFill="1" applyAlignment="1">
      <alignment horizontal="center" vertical="center"/>
    </xf>
    <xf numFmtId="0" fontId="13" fillId="3" borderId="0" xfId="0" applyFont="1" applyFill="1" applyAlignment="1">
      <alignment horizontal="center" vertical="center"/>
    </xf>
    <xf numFmtId="0" fontId="37" fillId="8" borderId="0" xfId="0" applyFont="1" applyFill="1" applyBorder="1" applyAlignment="1" applyProtection="1">
      <alignment horizontal="left" vertical="center"/>
    </xf>
    <xf numFmtId="0" fontId="14" fillId="6" borderId="67" xfId="0" applyFont="1" applyFill="1" applyBorder="1" applyAlignment="1">
      <alignment horizontal="left" vertical="center"/>
    </xf>
    <xf numFmtId="0" fontId="14" fillId="6" borderId="67" xfId="0" applyFont="1" applyFill="1" applyBorder="1" applyAlignment="1">
      <alignment horizontal="center" vertical="center"/>
    </xf>
    <xf numFmtId="0" fontId="14" fillId="6" borderId="69" xfId="0" applyFont="1" applyFill="1" applyBorder="1" applyAlignment="1">
      <alignment horizontal="left" vertical="center"/>
    </xf>
    <xf numFmtId="0" fontId="14" fillId="6" borderId="69" xfId="0" applyFont="1" applyFill="1" applyBorder="1" applyAlignment="1">
      <alignment horizontal="center" vertical="center"/>
    </xf>
    <xf numFmtId="0" fontId="34" fillId="8" borderId="70" xfId="0" applyFont="1" applyFill="1" applyBorder="1" applyAlignment="1">
      <alignment horizontal="left" vertical="center"/>
    </xf>
    <xf numFmtId="0" fontId="34" fillId="8" borderId="70" xfId="0" applyFont="1" applyFill="1" applyBorder="1" applyAlignment="1">
      <alignment horizontal="right" vertical="center"/>
    </xf>
    <xf numFmtId="0" fontId="14" fillId="8" borderId="70" xfId="0" applyFont="1" applyFill="1" applyBorder="1" applyAlignment="1">
      <alignment horizontal="left" vertical="center"/>
    </xf>
    <xf numFmtId="0" fontId="24" fillId="6" borderId="67" xfId="0" applyFont="1" applyFill="1" applyBorder="1" applyAlignment="1">
      <alignment horizontal="left" vertical="center"/>
    </xf>
    <xf numFmtId="0" fontId="14" fillId="8" borderId="70" xfId="0" applyFont="1" applyFill="1" applyBorder="1" applyAlignment="1">
      <alignment horizontal="right" vertical="center"/>
    </xf>
    <xf numFmtId="0" fontId="16" fillId="8" borderId="70" xfId="0" applyFont="1" applyFill="1" applyBorder="1" applyAlignment="1">
      <alignment horizontal="center" vertical="center"/>
    </xf>
    <xf numFmtId="0" fontId="21" fillId="8" borderId="70" xfId="0" applyFont="1" applyFill="1" applyBorder="1" applyAlignment="1">
      <alignment horizontal="center" vertical="center"/>
    </xf>
    <xf numFmtId="0" fontId="21" fillId="8" borderId="70" xfId="0" applyFont="1" applyFill="1" applyBorder="1" applyAlignment="1">
      <alignment horizontal="right" vertical="center"/>
    </xf>
    <xf numFmtId="0" fontId="34" fillId="8" borderId="69" xfId="0" applyFont="1" applyFill="1" applyBorder="1" applyAlignment="1">
      <alignment horizontal="left" vertical="center"/>
    </xf>
    <xf numFmtId="0" fontId="24" fillId="8" borderId="69" xfId="0" applyFont="1" applyFill="1" applyBorder="1" applyAlignment="1">
      <alignment horizontal="left" vertical="center"/>
    </xf>
    <xf numFmtId="0" fontId="21" fillId="8" borderId="69" xfId="0" applyFont="1" applyFill="1" applyBorder="1" applyAlignment="1">
      <alignment horizontal="right" vertical="center"/>
    </xf>
    <xf numFmtId="0" fontId="34" fillId="8" borderId="69" xfId="0" applyFont="1" applyFill="1" applyBorder="1" applyAlignment="1">
      <alignment horizontal="right" vertical="center"/>
    </xf>
    <xf numFmtId="0" fontId="16" fillId="8" borderId="70" xfId="0" applyFont="1" applyFill="1" applyBorder="1" applyAlignment="1">
      <alignment horizontal="left" vertical="center"/>
    </xf>
    <xf numFmtId="0" fontId="15" fillId="3" borderId="0" xfId="0" applyFont="1" applyFill="1" applyAlignment="1" applyProtection="1">
      <alignment horizontal="left" vertical="center"/>
    </xf>
    <xf numFmtId="0" fontId="16" fillId="8" borderId="70" xfId="0" applyFont="1" applyFill="1" applyBorder="1" applyAlignment="1">
      <alignment horizontal="right" vertical="center"/>
    </xf>
    <xf numFmtId="0" fontId="66" fillId="8" borderId="0" xfId="0" applyFont="1" applyFill="1" applyBorder="1" applyAlignment="1" applyProtection="1">
      <alignment horizontal="left" vertical="center"/>
    </xf>
    <xf numFmtId="0" fontId="67" fillId="10" borderId="0" xfId="0" applyFont="1" applyFill="1" applyBorder="1" applyAlignment="1" applyProtection="1">
      <alignment horizontal="left" vertical="center"/>
    </xf>
    <xf numFmtId="0" fontId="68" fillId="4" borderId="0" xfId="0" applyFont="1" applyFill="1" applyAlignment="1" applyProtection="1">
      <alignment vertical="center"/>
    </xf>
    <xf numFmtId="0" fontId="64" fillId="4" borderId="0" xfId="0" applyFont="1" applyFill="1" applyAlignment="1">
      <alignment vertical="center"/>
    </xf>
    <xf numFmtId="0" fontId="64" fillId="4" borderId="0" xfId="5" applyFont="1" applyFill="1"/>
    <xf numFmtId="0" fontId="64" fillId="4" borderId="0" xfId="5" applyFont="1" applyFill="1" applyAlignment="1" applyProtection="1">
      <alignment vertical="center"/>
    </xf>
    <xf numFmtId="0" fontId="64" fillId="4" borderId="0" xfId="5" applyFont="1" applyFill="1" applyAlignment="1">
      <alignment vertical="center"/>
    </xf>
    <xf numFmtId="0" fontId="64" fillId="4" borderId="0" xfId="5" applyFont="1" applyFill="1" applyAlignment="1">
      <alignment horizontal="left" vertical="center"/>
    </xf>
    <xf numFmtId="0" fontId="18" fillId="4" borderId="0" xfId="0" applyFont="1" applyFill="1" applyAlignment="1">
      <alignment horizontal="left"/>
    </xf>
    <xf numFmtId="0" fontId="33" fillId="4" borderId="0" xfId="0" applyFont="1" applyFill="1" applyAlignment="1">
      <alignment horizontal="left"/>
    </xf>
    <xf numFmtId="0" fontId="21" fillId="6" borderId="0" xfId="0" applyFont="1" applyFill="1" applyAlignment="1">
      <alignment horizontal="left"/>
    </xf>
    <xf numFmtId="0" fontId="25" fillId="6" borderId="0" xfId="0" applyFont="1" applyFill="1" applyAlignment="1">
      <alignment horizontal="left" vertical="center"/>
    </xf>
    <xf numFmtId="0" fontId="20" fillId="6" borderId="0" xfId="0" applyFont="1" applyFill="1"/>
    <xf numFmtId="0" fontId="20" fillId="6" borderId="0" xfId="0" applyFont="1" applyFill="1" applyAlignment="1">
      <alignment horizontal="left"/>
    </xf>
    <xf numFmtId="0" fontId="29" fillId="6" borderId="0" xfId="0" applyFont="1" applyFill="1"/>
    <xf numFmtId="0" fontId="45" fillId="6" borderId="0" xfId="0" applyNumberFormat="1" applyFont="1" applyFill="1" applyBorder="1" applyAlignment="1" applyProtection="1">
      <alignment horizontal="left" vertical="top"/>
    </xf>
    <xf numFmtId="0" fontId="34" fillId="6" borderId="0" xfId="5" applyFont="1" applyFill="1" applyBorder="1" applyAlignment="1">
      <alignment vertical="center"/>
    </xf>
    <xf numFmtId="0" fontId="20" fillId="2" borderId="0" xfId="0" applyFont="1" applyFill="1" applyAlignment="1" applyProtection="1">
      <alignment vertical="center"/>
    </xf>
    <xf numFmtId="0" fontId="13" fillId="2" borderId="0" xfId="0" applyFont="1" applyFill="1" applyBorder="1" applyAlignment="1">
      <alignment horizontal="left" vertical="center"/>
    </xf>
    <xf numFmtId="0" fontId="34" fillId="2" borderId="0" xfId="0" applyFont="1" applyFill="1" applyBorder="1" applyAlignment="1">
      <alignment horizontal="right" vertical="center"/>
    </xf>
    <xf numFmtId="0" fontId="14" fillId="3" borderId="0" xfId="0" applyFont="1" applyFill="1" applyAlignment="1">
      <alignment horizontal="center" vertical="center" wrapText="1"/>
    </xf>
    <xf numFmtId="0" fontId="1" fillId="2" borderId="0" xfId="0" applyFont="1" applyFill="1" applyAlignment="1" applyProtection="1">
      <alignment vertical="center"/>
    </xf>
    <xf numFmtId="0" fontId="1" fillId="2" borderId="0" xfId="0" applyFont="1" applyFill="1" applyBorder="1" applyAlignment="1" applyProtection="1">
      <alignment vertical="center"/>
    </xf>
    <xf numFmtId="0" fontId="14" fillId="9" borderId="0" xfId="0" applyFont="1" applyFill="1" applyAlignment="1" applyProtection="1">
      <alignment vertical="center"/>
    </xf>
    <xf numFmtId="0" fontId="14" fillId="9" borderId="2" xfId="0" applyFont="1" applyFill="1" applyBorder="1" applyAlignment="1" applyProtection="1">
      <alignment vertical="center"/>
    </xf>
    <xf numFmtId="0" fontId="19" fillId="9" borderId="0" xfId="0" applyFont="1" applyFill="1" applyAlignment="1" applyProtection="1">
      <alignment horizontal="left" vertical="center"/>
    </xf>
    <xf numFmtId="0" fontId="13" fillId="8" borderId="66" xfId="5" applyFont="1" applyFill="1" applyBorder="1" applyAlignment="1" applyProtection="1">
      <alignment horizontal="center" vertical="center" textRotation="90"/>
    </xf>
    <xf numFmtId="49" fontId="14" fillId="12" borderId="42" xfId="0" applyNumberFormat="1" applyFont="1" applyFill="1" applyBorder="1" applyAlignment="1" applyProtection="1">
      <alignment horizontal="center" vertical="center"/>
      <protection locked="0"/>
    </xf>
    <xf numFmtId="0" fontId="45" fillId="4" borderId="0" xfId="0" applyNumberFormat="1" applyFont="1" applyFill="1" applyBorder="1" applyAlignment="1" applyProtection="1">
      <alignment horizontal="left" vertical="center"/>
    </xf>
    <xf numFmtId="0" fontId="71" fillId="3" borderId="0" xfId="0" applyFont="1" applyFill="1" applyAlignment="1">
      <alignment horizontal="left" vertical="top"/>
    </xf>
    <xf numFmtId="0" fontId="10" fillId="3" borderId="0" xfId="2" applyFill="1" applyAlignment="1" applyProtection="1">
      <alignment horizontal="left"/>
      <protection locked="0"/>
    </xf>
    <xf numFmtId="0" fontId="10" fillId="4" borderId="0" xfId="2" applyFill="1" applyAlignment="1" applyProtection="1">
      <alignment horizontal="left" vertical="top"/>
      <protection locked="0"/>
    </xf>
    <xf numFmtId="0" fontId="14" fillId="0" borderId="0" xfId="0" applyFont="1" applyFill="1" applyProtection="1"/>
    <xf numFmtId="0" fontId="34" fillId="0" borderId="0" xfId="0" applyFont="1" applyAlignment="1">
      <alignment vertical="center" wrapText="1"/>
    </xf>
    <xf numFmtId="0" fontId="14" fillId="3" borderId="0" xfId="0" applyFont="1" applyFill="1" applyAlignment="1">
      <alignment horizontal="left" vertical="center" wrapText="1"/>
    </xf>
    <xf numFmtId="0" fontId="15" fillId="3" borderId="0" xfId="0" applyFont="1" applyFill="1" applyAlignment="1" applyProtection="1">
      <alignment vertical="center" wrapText="1"/>
    </xf>
    <xf numFmtId="0" fontId="29" fillId="6" borderId="0" xfId="0" applyFont="1" applyFill="1" applyAlignment="1">
      <alignment horizontal="left" vertical="center" wrapText="1"/>
    </xf>
    <xf numFmtId="0" fontId="29" fillId="3" borderId="0" xfId="0" applyFont="1" applyFill="1" applyAlignment="1">
      <alignment horizontal="left" vertical="center" wrapText="1"/>
    </xf>
    <xf numFmtId="0" fontId="14" fillId="4" borderId="0" xfId="0" applyFont="1" applyFill="1" applyAlignment="1">
      <alignment horizontal="left" vertical="center" wrapText="1"/>
    </xf>
    <xf numFmtId="0" fontId="14" fillId="6" borderId="0" xfId="0" applyFont="1" applyFill="1" applyAlignment="1">
      <alignment horizontal="left" vertical="center" wrapText="1"/>
    </xf>
    <xf numFmtId="0" fontId="24" fillId="3" borderId="0" xfId="0" applyFont="1" applyFill="1" applyAlignment="1">
      <alignment horizontal="left" wrapText="1"/>
    </xf>
    <xf numFmtId="0" fontId="29" fillId="3" borderId="0" xfId="0" applyFont="1" applyFill="1" applyAlignment="1">
      <alignment vertical="top" wrapText="1"/>
    </xf>
    <xf numFmtId="0" fontId="29" fillId="0" borderId="0" xfId="0" applyFont="1" applyAlignment="1">
      <alignment vertical="top" wrapText="1"/>
    </xf>
    <xf numFmtId="0" fontId="0" fillId="0" borderId="0" xfId="0" applyAlignment="1">
      <alignment wrapText="1"/>
    </xf>
    <xf numFmtId="0" fontId="29" fillId="3" borderId="0" xfId="0" applyFont="1" applyFill="1" applyAlignment="1">
      <alignment vertical="center" wrapText="1"/>
    </xf>
    <xf numFmtId="0" fontId="29" fillId="0" borderId="0" xfId="0" applyFont="1" applyAlignment="1">
      <alignment vertical="center" wrapText="1"/>
    </xf>
    <xf numFmtId="0" fontId="0" fillId="0" borderId="0" xfId="0" applyAlignment="1">
      <alignment vertical="center" wrapText="1"/>
    </xf>
    <xf numFmtId="0" fontId="14" fillId="4" borderId="0" xfId="0" applyFont="1" applyFill="1" applyAlignment="1">
      <alignment vertical="center" wrapText="1"/>
    </xf>
    <xf numFmtId="0" fontId="0" fillId="4" borderId="0" xfId="0" applyFill="1" applyAlignment="1">
      <alignment wrapText="1"/>
    </xf>
    <xf numFmtId="0" fontId="28" fillId="3" borderId="0" xfId="0" applyFont="1" applyFill="1" applyAlignment="1">
      <alignment horizontal="left" vertical="center" wrapText="1"/>
    </xf>
    <xf numFmtId="0" fontId="34" fillId="4" borderId="0" xfId="0" applyFont="1" applyFill="1" applyAlignment="1">
      <alignment wrapText="1"/>
    </xf>
    <xf numFmtId="0" fontId="8" fillId="4" borderId="0" xfId="0" applyFont="1" applyFill="1" applyAlignment="1">
      <alignment wrapText="1"/>
    </xf>
    <xf numFmtId="0" fontId="8" fillId="6" borderId="0" xfId="0" applyFont="1" applyFill="1" applyAlignment="1">
      <alignment vertical="center" wrapText="1"/>
    </xf>
    <xf numFmtId="0" fontId="0" fillId="6" borderId="0" xfId="0" applyFill="1" applyAlignment="1">
      <alignment vertical="center" wrapText="1"/>
    </xf>
    <xf numFmtId="0" fontId="34" fillId="6" borderId="0" xfId="0" applyFont="1" applyFill="1" applyAlignment="1">
      <alignment horizontal="left" vertical="center" wrapText="1"/>
    </xf>
    <xf numFmtId="0" fontId="8" fillId="6" borderId="0" xfId="0" applyFont="1" applyFill="1" applyAlignment="1">
      <alignment wrapText="1"/>
    </xf>
    <xf numFmtId="0" fontId="14" fillId="6" borderId="66" xfId="0" applyFont="1" applyFill="1" applyBorder="1" applyAlignment="1">
      <alignment vertical="center" wrapText="1"/>
    </xf>
    <xf numFmtId="0" fontId="14" fillId="6" borderId="60" xfId="0" applyFont="1" applyFill="1" applyBorder="1" applyAlignment="1">
      <alignment vertical="center" wrapText="1"/>
    </xf>
    <xf numFmtId="0" fontId="14" fillId="6" borderId="59" xfId="0" applyFont="1" applyFill="1" applyBorder="1" applyAlignment="1">
      <alignment vertical="center" wrapText="1"/>
    </xf>
    <xf numFmtId="165" fontId="34" fillId="3" borderId="24" xfId="1" applyNumberFormat="1" applyFont="1" applyFill="1" applyBorder="1" applyAlignment="1"/>
    <xf numFmtId="0" fontId="14" fillId="0" borderId="0" xfId="0" applyFont="1" applyAlignment="1"/>
    <xf numFmtId="165" fontId="34" fillId="3" borderId="0" xfId="1" applyNumberFormat="1" applyFont="1" applyFill="1" applyBorder="1" applyAlignment="1"/>
    <xf numFmtId="0" fontId="14" fillId="0" borderId="0" xfId="0" applyFont="1" applyBorder="1" applyAlignment="1"/>
    <xf numFmtId="0" fontId="34" fillId="3" borderId="15" xfId="0" applyFont="1" applyFill="1" applyBorder="1" applyAlignment="1">
      <alignment horizontal="center"/>
    </xf>
    <xf numFmtId="0" fontId="14" fillId="0" borderId="17" xfId="0" applyFont="1" applyBorder="1"/>
    <xf numFmtId="0" fontId="34" fillId="3" borderId="24" xfId="0" applyFont="1" applyFill="1" applyBorder="1" applyAlignment="1">
      <alignment horizontal="center"/>
    </xf>
    <xf numFmtId="0" fontId="14" fillId="0" borderId="18" xfId="0" applyFont="1" applyBorder="1" applyAlignment="1">
      <alignment horizontal="center"/>
    </xf>
    <xf numFmtId="165" fontId="41" fillId="3" borderId="20" xfId="1" applyNumberFormat="1" applyFont="1" applyFill="1" applyBorder="1" applyAlignment="1">
      <alignment horizontal="center"/>
    </xf>
    <xf numFmtId="165" fontId="41" fillId="3" borderId="12" xfId="1" applyNumberFormat="1" applyFont="1" applyFill="1" applyBorder="1" applyAlignment="1">
      <alignment horizontal="center"/>
    </xf>
    <xf numFmtId="0" fontId="42" fillId="0" borderId="12" xfId="0" applyFont="1" applyBorder="1" applyAlignment="1"/>
    <xf numFmtId="0" fontId="42" fillId="0" borderId="14" xfId="0" applyFont="1" applyBorder="1" applyAlignment="1"/>
    <xf numFmtId="165" fontId="34" fillId="3" borderId="22" xfId="1" applyNumberFormat="1" applyFont="1" applyFill="1" applyBorder="1" applyAlignment="1"/>
    <xf numFmtId="0" fontId="14" fillId="0" borderId="10" xfId="0" applyFont="1" applyBorder="1" applyAlignment="1"/>
    <xf numFmtId="165" fontId="34" fillId="3" borderId="10" xfId="1" applyNumberFormat="1" applyFont="1" applyFill="1" applyBorder="1" applyAlignment="1"/>
    <xf numFmtId="165" fontId="24" fillId="2" borderId="24" xfId="1" applyNumberFormat="1" applyFont="1" applyFill="1" applyBorder="1" applyAlignment="1"/>
    <xf numFmtId="0" fontId="21" fillId="2" borderId="0" xfId="0" applyFont="1" applyFill="1" applyAlignment="1"/>
    <xf numFmtId="165" fontId="24" fillId="2" borderId="0" xfId="1" applyNumberFormat="1" applyFont="1" applyFill="1" applyBorder="1" applyAlignment="1"/>
    <xf numFmtId="0" fontId="21" fillId="2" borderId="0" xfId="0" applyFont="1" applyFill="1" applyBorder="1" applyAlignment="1"/>
    <xf numFmtId="0" fontId="14" fillId="3" borderId="0" xfId="0" applyFont="1" applyFill="1" applyAlignment="1"/>
    <xf numFmtId="0" fontId="34" fillId="3" borderId="22" xfId="0" applyFont="1" applyFill="1" applyBorder="1" applyAlignment="1">
      <alignment horizontal="center"/>
    </xf>
    <xf numFmtId="0" fontId="14" fillId="0" borderId="19" xfId="0" applyFont="1" applyBorder="1" applyAlignment="1">
      <alignment horizontal="center"/>
    </xf>
    <xf numFmtId="0" fontId="24" fillId="2" borderId="24" xfId="0" applyFont="1" applyFill="1" applyBorder="1" applyAlignment="1">
      <alignment horizontal="center"/>
    </xf>
    <xf numFmtId="0" fontId="21" fillId="2" borderId="18" xfId="0" applyFont="1" applyFill="1" applyBorder="1" applyAlignment="1">
      <alignment horizontal="center"/>
    </xf>
    <xf numFmtId="0" fontId="34" fillId="2" borderId="20"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14" xfId="0" applyFont="1" applyFill="1" applyBorder="1" applyAlignment="1">
      <alignment horizontal="center" vertical="center"/>
    </xf>
    <xf numFmtId="9" fontId="21" fillId="3" borderId="20" xfId="3" applyFont="1" applyFill="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3" borderId="20" xfId="0" applyFont="1" applyFill="1" applyBorder="1" applyAlignment="1">
      <alignment horizontal="center" vertical="center"/>
    </xf>
    <xf numFmtId="0" fontId="14" fillId="0" borderId="12" xfId="0" applyFont="1" applyBorder="1" applyAlignment="1">
      <alignment vertical="center"/>
    </xf>
    <xf numFmtId="0" fontId="14" fillId="0" borderId="14" xfId="0" applyFont="1" applyBorder="1" applyAlignment="1">
      <alignment vertical="center"/>
    </xf>
    <xf numFmtId="0" fontId="14" fillId="0" borderId="20" xfId="0" applyFont="1" applyBorder="1" applyAlignment="1">
      <alignment horizontal="center" vertical="center"/>
    </xf>
    <xf numFmtId="0" fontId="20" fillId="3" borderId="0" xfId="0" applyFont="1" applyFill="1" applyAlignment="1">
      <alignment horizontal="left" vertical="center" wrapText="1"/>
    </xf>
    <xf numFmtId="0" fontId="14" fillId="2" borderId="1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0" borderId="12" xfId="0" applyFont="1" applyBorder="1" applyAlignment="1">
      <alignment wrapText="1"/>
    </xf>
    <xf numFmtId="0" fontId="14" fillId="0" borderId="14" xfId="0" applyFont="1" applyBorder="1" applyAlignment="1">
      <alignment wrapText="1"/>
    </xf>
    <xf numFmtId="0" fontId="14" fillId="2" borderId="20" xfId="0" applyFont="1" applyFill="1" applyBorder="1" applyAlignment="1">
      <alignment horizontal="center" vertical="center" wrapText="1"/>
    </xf>
    <xf numFmtId="0" fontId="14" fillId="2" borderId="12" xfId="0" applyFont="1" applyFill="1" applyBorder="1" applyAlignment="1">
      <alignment wrapText="1"/>
    </xf>
    <xf numFmtId="0" fontId="14" fillId="2" borderId="14" xfId="0" applyFont="1" applyFill="1" applyBorder="1" applyAlignment="1">
      <alignment wrapText="1"/>
    </xf>
    <xf numFmtId="0" fontId="24" fillId="0" borderId="20" xfId="0" applyFont="1" applyBorder="1" applyAlignment="1">
      <alignment horizontal="center" vertical="center"/>
    </xf>
    <xf numFmtId="0" fontId="24" fillId="2" borderId="16" xfId="0" applyFont="1" applyFill="1" applyBorder="1" applyAlignment="1">
      <alignment horizontal="center" wrapText="1"/>
    </xf>
    <xf numFmtId="0" fontId="21" fillId="0" borderId="16" xfId="0" applyFont="1" applyBorder="1" applyAlignment="1">
      <alignment horizontal="center" wrapText="1"/>
    </xf>
    <xf numFmtId="0" fontId="24" fillId="2" borderId="20" xfId="0" applyFont="1" applyFill="1" applyBorder="1" applyAlignment="1">
      <alignment horizontal="center" wrapText="1"/>
    </xf>
    <xf numFmtId="0" fontId="14" fillId="0" borderId="14" xfId="0" applyFont="1" applyBorder="1" applyAlignment="1">
      <alignment horizontal="center" wrapText="1"/>
    </xf>
    <xf numFmtId="0" fontId="13" fillId="2" borderId="20" xfId="0" applyFont="1" applyFill="1" applyBorder="1" applyAlignment="1">
      <alignment horizontal="center" wrapText="1"/>
    </xf>
    <xf numFmtId="0" fontId="13" fillId="0" borderId="12" xfId="0" applyFont="1" applyBorder="1" applyAlignment="1">
      <alignment horizontal="center" wrapText="1"/>
    </xf>
    <xf numFmtId="0" fontId="13" fillId="0" borderId="14" xfId="0" applyFont="1" applyBorder="1" applyAlignment="1">
      <alignment horizontal="center" wrapText="1"/>
    </xf>
    <xf numFmtId="0" fontId="14" fillId="0" borderId="16" xfId="0" applyFont="1" applyBorder="1" applyAlignment="1">
      <alignment horizontal="center" wrapText="1"/>
    </xf>
    <xf numFmtId="0" fontId="14" fillId="2" borderId="12" xfId="0" applyFont="1" applyFill="1" applyBorder="1"/>
    <xf numFmtId="0" fontId="14" fillId="2" borderId="14" xfId="0" applyFont="1" applyFill="1" applyBorder="1"/>
    <xf numFmtId="0" fontId="14" fillId="3" borderId="20" xfId="0" applyFont="1" applyFill="1" applyBorder="1" applyAlignment="1">
      <alignment horizontal="center"/>
    </xf>
    <xf numFmtId="0" fontId="14" fillId="0" borderId="14" xfId="0" applyFont="1" applyBorder="1" applyAlignment="1">
      <alignment horizontal="center"/>
    </xf>
    <xf numFmtId="0" fontId="24" fillId="3" borderId="20" xfId="0" applyFont="1" applyFill="1" applyBorder="1" applyAlignment="1">
      <alignment horizontal="center"/>
    </xf>
    <xf numFmtId="0" fontId="24" fillId="3" borderId="20" xfId="0" applyFont="1" applyFill="1" applyBorder="1" applyAlignment="1">
      <alignment horizontal="center" vertical="center"/>
    </xf>
    <xf numFmtId="0" fontId="24" fillId="3" borderId="14" xfId="0" applyFont="1" applyFill="1" applyBorder="1" applyAlignment="1">
      <alignment horizontal="center" vertical="center"/>
    </xf>
    <xf numFmtId="164" fontId="14" fillId="3" borderId="20" xfId="1" applyNumberFormat="1" applyFont="1" applyFill="1" applyBorder="1" applyAlignment="1">
      <alignment horizontal="center" vertical="center"/>
    </xf>
    <xf numFmtId="164" fontId="14" fillId="3" borderId="14" xfId="1" applyNumberFormat="1" applyFont="1" applyFill="1" applyBorder="1" applyAlignment="1">
      <alignment horizontal="center" vertical="center"/>
    </xf>
    <xf numFmtId="0" fontId="34" fillId="2" borderId="20" xfId="0" applyFont="1" applyFill="1" applyBorder="1" applyAlignment="1">
      <alignment horizontal="center" vertical="center" wrapText="1"/>
    </xf>
    <xf numFmtId="0" fontId="24" fillId="2" borderId="20" xfId="0" applyFont="1" applyFill="1" applyBorder="1" applyAlignment="1">
      <alignment horizontal="center" vertical="center"/>
    </xf>
    <xf numFmtId="0" fontId="21" fillId="2" borderId="12" xfId="0" applyFont="1" applyFill="1" applyBorder="1"/>
    <xf numFmtId="0" fontId="21" fillId="2" borderId="14" xfId="0" applyFont="1" applyFill="1" applyBorder="1"/>
    <xf numFmtId="0" fontId="16" fillId="6" borderId="0" xfId="0" applyFont="1" applyFill="1" applyAlignment="1" applyProtection="1">
      <alignment horizontal="left" vertical="center"/>
    </xf>
    <xf numFmtId="0" fontId="0" fillId="6" borderId="0" xfId="0" applyFill="1" applyAlignment="1">
      <alignment vertical="center"/>
    </xf>
    <xf numFmtId="14" fontId="14" fillId="6" borderId="0" xfId="0" applyNumberFormat="1" applyFont="1" applyFill="1" applyBorder="1" applyAlignment="1" applyProtection="1">
      <alignment horizontal="left" vertical="center"/>
    </xf>
    <xf numFmtId="0" fontId="7" fillId="6" borderId="0" xfId="0" applyFont="1" applyFill="1" applyBorder="1" applyAlignment="1">
      <alignment horizontal="left" vertical="center"/>
    </xf>
    <xf numFmtId="0" fontId="52" fillId="2" borderId="0" xfId="0" applyFont="1" applyFill="1" applyBorder="1" applyAlignment="1" applyProtection="1">
      <alignment vertical="center"/>
    </xf>
    <xf numFmtId="0" fontId="52" fillId="0" borderId="0" xfId="0" applyFont="1" applyAlignment="1">
      <alignment vertical="center"/>
    </xf>
    <xf numFmtId="0" fontId="46" fillId="3" borderId="7" xfId="0" applyFont="1" applyFill="1" applyBorder="1" applyAlignment="1" applyProtection="1">
      <alignment horizontal="center" vertical="top"/>
    </xf>
    <xf numFmtId="0" fontId="46" fillId="0" borderId="1" xfId="0" applyFont="1" applyBorder="1" applyAlignment="1" applyProtection="1">
      <alignment horizontal="center" vertical="top"/>
    </xf>
    <xf numFmtId="0" fontId="46" fillId="0" borderId="8" xfId="0" applyFont="1" applyBorder="1" applyAlignment="1" applyProtection="1">
      <alignment horizontal="center" vertical="top"/>
    </xf>
    <xf numFmtId="49" fontId="14" fillId="5" borderId="43" xfId="0" applyNumberFormat="1" applyFont="1" applyFill="1" applyBorder="1" applyAlignment="1" applyProtection="1">
      <alignment horizontal="center" vertical="center"/>
      <protection locked="0"/>
    </xf>
    <xf numFmtId="49" fontId="14" fillId="5" borderId="45" xfId="0" applyNumberFormat="1" applyFont="1" applyFill="1" applyBorder="1" applyAlignment="1" applyProtection="1">
      <alignment horizontal="center" vertical="center"/>
      <protection locked="0"/>
    </xf>
    <xf numFmtId="0" fontId="34" fillId="8" borderId="62" xfId="0" applyFont="1" applyFill="1" applyBorder="1" applyAlignment="1">
      <alignment horizontal="center" vertical="center" textRotation="90" wrapText="1"/>
    </xf>
    <xf numFmtId="0" fontId="8" fillId="0" borderId="21" xfId="0" applyFont="1" applyBorder="1" applyAlignment="1">
      <alignment horizontal="center" vertical="center" textRotation="90" wrapText="1"/>
    </xf>
    <xf numFmtId="49" fontId="1" fillId="0" borderId="0" xfId="0" applyNumberFormat="1" applyFont="1" applyBorder="1" applyAlignment="1" applyProtection="1">
      <alignment horizontal="left" vertical="center" wrapText="1"/>
      <protection locked="0"/>
    </xf>
    <xf numFmtId="49" fontId="0" fillId="0" borderId="0" xfId="0" applyNumberFormat="1" applyAlignment="1" applyProtection="1">
      <alignment horizontal="left" vertical="center" wrapText="1"/>
      <protection locked="0"/>
    </xf>
    <xf numFmtId="0" fontId="49" fillId="2" borderId="0" xfId="0" applyFont="1" applyFill="1" applyAlignment="1" applyProtection="1">
      <alignment vertical="center" wrapText="1"/>
    </xf>
    <xf numFmtId="0" fontId="57" fillId="0" borderId="0" xfId="0" applyFont="1" applyAlignment="1">
      <alignment vertical="center"/>
    </xf>
    <xf numFmtId="0" fontId="20" fillId="2" borderId="0" xfId="0" applyFont="1" applyFill="1" applyAlignment="1" applyProtection="1">
      <alignment vertical="center" wrapText="1"/>
    </xf>
    <xf numFmtId="0" fontId="61" fillId="3" borderId="73" xfId="0" applyFont="1" applyFill="1" applyBorder="1" applyAlignment="1" applyProtection="1">
      <alignment vertical="center" wrapText="1"/>
    </xf>
    <xf numFmtId="0" fontId="0" fillId="0" borderId="74" xfId="0" applyBorder="1" applyAlignment="1">
      <alignment wrapText="1"/>
    </xf>
    <xf numFmtId="0" fontId="0" fillId="0" borderId="75" xfId="0" applyBorder="1" applyAlignment="1">
      <alignment wrapText="1"/>
    </xf>
    <xf numFmtId="14" fontId="16" fillId="6" borderId="0" xfId="0" applyNumberFormat="1" applyFont="1" applyFill="1" applyAlignment="1" applyProtection="1">
      <alignment horizontal="center" vertical="center" wrapText="1"/>
    </xf>
    <xf numFmtId="0" fontId="0" fillId="6" borderId="0" xfId="0" applyFill="1" applyAlignment="1">
      <alignment horizontal="center" vertical="center" wrapText="1"/>
    </xf>
    <xf numFmtId="49" fontId="3" fillId="0" borderId="0" xfId="0" applyNumberFormat="1" applyFont="1" applyBorder="1" applyAlignment="1" applyProtection="1">
      <alignment horizontal="left" vertical="center" wrapText="1"/>
      <protection locked="0"/>
    </xf>
    <xf numFmtId="0" fontId="34" fillId="8" borderId="0" xfId="0" applyFont="1" applyFill="1" applyBorder="1" applyAlignment="1" applyProtection="1">
      <alignment vertical="center" wrapText="1"/>
    </xf>
    <xf numFmtId="0" fontId="0" fillId="8" borderId="0" xfId="0" applyFill="1" applyAlignment="1">
      <alignment vertical="center" wrapText="1"/>
    </xf>
    <xf numFmtId="49" fontId="2" fillId="0" borderId="0" xfId="0" applyNumberFormat="1" applyFont="1" applyBorder="1" applyAlignment="1" applyProtection="1">
      <alignment horizontal="left" vertical="center" wrapText="1"/>
      <protection locked="0"/>
    </xf>
    <xf numFmtId="49" fontId="14" fillId="2" borderId="1" xfId="0" applyNumberFormat="1" applyFont="1" applyFill="1" applyBorder="1" applyAlignment="1" applyProtection="1">
      <alignment horizontal="left" vertical="center"/>
    </xf>
    <xf numFmtId="49" fontId="59" fillId="4" borderId="0" xfId="4" applyNumberFormat="1" applyFont="1" applyFill="1" applyBorder="1" applyAlignment="1" applyProtection="1">
      <alignment horizontal="center" vertical="center"/>
      <protection locked="0"/>
    </xf>
    <xf numFmtId="0" fontId="24" fillId="2" borderId="20" xfId="0" applyFont="1" applyFill="1" applyBorder="1" applyAlignment="1" applyProtection="1">
      <alignment vertical="center" wrapText="1"/>
    </xf>
    <xf numFmtId="0" fontId="24" fillId="2" borderId="12" xfId="0" applyFont="1" applyFill="1" applyBorder="1" applyAlignment="1" applyProtection="1">
      <alignment vertical="center" wrapText="1"/>
    </xf>
    <xf numFmtId="0" fontId="24" fillId="2" borderId="14" xfId="0" applyFont="1" applyFill="1" applyBorder="1" applyAlignment="1" applyProtection="1">
      <alignment vertical="center" wrapText="1"/>
    </xf>
    <xf numFmtId="0" fontId="61" fillId="3" borderId="39" xfId="0" applyFont="1" applyFill="1" applyBorder="1" applyAlignment="1" applyProtection="1">
      <alignment horizontal="center" vertical="center"/>
    </xf>
    <xf numFmtId="0" fontId="61" fillId="0" borderId="40" xfId="0" applyFont="1" applyBorder="1" applyAlignment="1" applyProtection="1">
      <alignment horizontal="center" vertical="center"/>
    </xf>
    <xf numFmtId="0" fontId="61" fillId="0" borderId="41" xfId="0" applyFont="1" applyBorder="1" applyAlignment="1" applyProtection="1">
      <alignment horizontal="center" vertical="center"/>
    </xf>
    <xf numFmtId="0" fontId="21" fillId="6" borderId="24" xfId="0" applyFont="1" applyFill="1" applyBorder="1" applyAlignment="1" applyProtection="1">
      <alignment vertical="center"/>
    </xf>
    <xf numFmtId="0" fontId="0" fillId="6" borderId="0" xfId="0" applyFill="1" applyBorder="1" applyAlignment="1">
      <alignment vertical="center"/>
    </xf>
    <xf numFmtId="0" fontId="0" fillId="0" borderId="0" xfId="0" applyAlignment="1">
      <alignment vertical="center"/>
    </xf>
    <xf numFmtId="49" fontId="14" fillId="0" borderId="0" xfId="0" applyNumberFormat="1" applyFont="1" applyAlignment="1" applyProtection="1">
      <alignment horizontal="left" vertical="center"/>
      <protection locked="0"/>
    </xf>
    <xf numFmtId="49" fontId="0" fillId="0" borderId="0" xfId="0" applyNumberFormat="1" applyAlignment="1" applyProtection="1">
      <alignment horizontal="left" vertical="center"/>
      <protection locked="0"/>
    </xf>
    <xf numFmtId="0" fontId="34" fillId="2" borderId="0" xfId="0" applyFont="1" applyFill="1" applyBorder="1" applyAlignment="1" applyProtection="1">
      <alignment horizontal="left" vertical="center" wrapText="1"/>
    </xf>
    <xf numFmtId="0" fontId="14" fillId="0" borderId="0" xfId="0" applyFont="1" applyAlignment="1" applyProtection="1">
      <alignment horizontal="left" vertical="center" wrapText="1"/>
    </xf>
    <xf numFmtId="49" fontId="14" fillId="3" borderId="0" xfId="0" applyNumberFormat="1"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9" fontId="14" fillId="5" borderId="44" xfId="0" applyNumberFormat="1" applyFont="1" applyFill="1" applyBorder="1" applyAlignment="1" applyProtection="1">
      <alignment horizontal="center" vertical="center"/>
      <protection locked="0"/>
    </xf>
    <xf numFmtId="49" fontId="0" fillId="0" borderId="44" xfId="0" applyNumberFormat="1" applyBorder="1" applyAlignment="1" applyProtection="1">
      <alignment vertical="center"/>
      <protection locked="0"/>
    </xf>
    <xf numFmtId="49" fontId="0" fillId="0" borderId="45" xfId="0" applyNumberFormat="1" applyBorder="1" applyAlignment="1" applyProtection="1">
      <alignment vertical="center"/>
      <protection locked="0"/>
    </xf>
    <xf numFmtId="49" fontId="14" fillId="0" borderId="0" xfId="0" applyNumberFormat="1" applyFont="1" applyFill="1" applyBorder="1" applyAlignment="1" applyProtection="1">
      <alignment horizontal="left" vertical="center"/>
      <protection locked="0"/>
    </xf>
    <xf numFmtId="0" fontId="49" fillId="2" borderId="0" xfId="0" applyFont="1" applyFill="1" applyAlignment="1" applyProtection="1">
      <alignment vertical="center"/>
    </xf>
    <xf numFmtId="0" fontId="0" fillId="0" borderId="0" xfId="0" applyAlignment="1" applyProtection="1">
      <alignment vertical="center"/>
      <protection locked="0"/>
    </xf>
    <xf numFmtId="49" fontId="17" fillId="0" borderId="0" xfId="0" applyNumberFormat="1" applyFont="1" applyFill="1" applyBorder="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14" fillId="0" borderId="0" xfId="3" applyNumberFormat="1" applyFont="1" applyAlignment="1" applyProtection="1">
      <alignment horizontal="left" vertical="center" wrapText="1"/>
      <protection locked="0"/>
    </xf>
    <xf numFmtId="0" fontId="34" fillId="2" borderId="0" xfId="0" applyFont="1" applyFill="1" applyAlignment="1" applyProtection="1">
      <alignment vertical="center" wrapText="1"/>
    </xf>
    <xf numFmtId="49" fontId="17" fillId="4" borderId="0" xfId="0" applyNumberFormat="1" applyFon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20" fillId="2" borderId="0" xfId="0" applyFont="1" applyFill="1" applyBorder="1" applyAlignment="1" applyProtection="1">
      <alignment horizontal="left" vertical="top" wrapText="1"/>
    </xf>
    <xf numFmtId="0" fontId="1" fillId="6" borderId="0" xfId="0" applyFont="1" applyFill="1" applyAlignment="1" applyProtection="1">
      <alignment vertical="center" wrapText="1"/>
    </xf>
    <xf numFmtId="0" fontId="14" fillId="2" borderId="0" xfId="0" applyFont="1" applyFill="1" applyAlignment="1" applyProtection="1">
      <alignment vertical="center" wrapText="1"/>
    </xf>
    <xf numFmtId="1" fontId="14" fillId="3" borderId="66" xfId="3" applyNumberFormat="1" applyFont="1" applyFill="1" applyBorder="1" applyAlignment="1" applyProtection="1">
      <alignment horizontal="center" vertical="center"/>
      <protection locked="0"/>
    </xf>
    <xf numFmtId="1" fontId="0" fillId="11" borderId="71" xfId="3" applyNumberFormat="1" applyFont="1" applyFill="1" applyBorder="1" applyAlignment="1" applyProtection="1">
      <alignment horizontal="center" vertical="center"/>
      <protection locked="0"/>
    </xf>
    <xf numFmtId="1" fontId="0" fillId="11" borderId="72" xfId="3" applyNumberFormat="1" applyFont="1" applyFill="1" applyBorder="1" applyAlignment="1" applyProtection="1">
      <alignment horizontal="center" vertical="center"/>
      <protection locked="0"/>
    </xf>
    <xf numFmtId="0" fontId="14" fillId="2" borderId="73" xfId="5" applyFont="1" applyFill="1" applyBorder="1" applyAlignment="1" applyProtection="1">
      <alignment horizontal="left" vertical="center"/>
    </xf>
    <xf numFmtId="0" fontId="0" fillId="0" borderId="74" xfId="0" applyBorder="1" applyAlignment="1">
      <alignment vertical="center"/>
    </xf>
    <xf numFmtId="0" fontId="0" fillId="0" borderId="75" xfId="0" applyBorder="1" applyAlignment="1">
      <alignment vertical="center"/>
    </xf>
    <xf numFmtId="0" fontId="7" fillId="0" borderId="74" xfId="0" applyFont="1" applyBorder="1" applyAlignment="1" applyProtection="1">
      <alignment horizontal="left" vertical="center"/>
    </xf>
    <xf numFmtId="0" fontId="0" fillId="0" borderId="74" xfId="0" applyBorder="1" applyAlignment="1" applyProtection="1">
      <alignment vertical="center"/>
    </xf>
    <xf numFmtId="0" fontId="0" fillId="0" borderId="75" xfId="0" applyBorder="1" applyAlignment="1" applyProtection="1">
      <alignment vertical="center"/>
    </xf>
    <xf numFmtId="0" fontId="14" fillId="2" borderId="73" xfId="5" applyFont="1" applyFill="1" applyBorder="1" applyAlignment="1" applyProtection="1">
      <alignment horizontal="left" vertical="center" wrapText="1"/>
    </xf>
    <xf numFmtId="0" fontId="44" fillId="3" borderId="7" xfId="5" applyFont="1" applyFill="1" applyBorder="1" applyAlignment="1" applyProtection="1">
      <alignment horizontal="center" vertical="center"/>
    </xf>
    <xf numFmtId="0" fontId="44" fillId="0" borderId="1" xfId="5" applyFont="1" applyBorder="1" applyAlignment="1" applyProtection="1">
      <alignment horizontal="center" vertical="center"/>
    </xf>
    <xf numFmtId="0" fontId="44" fillId="0" borderId="8" xfId="5" applyFont="1" applyBorder="1" applyAlignment="1" applyProtection="1">
      <alignment horizontal="center" vertical="center"/>
    </xf>
    <xf numFmtId="0" fontId="34" fillId="8" borderId="0" xfId="5" applyFont="1" applyFill="1" applyBorder="1" applyAlignment="1" applyProtection="1">
      <alignment vertical="center" wrapText="1"/>
    </xf>
    <xf numFmtId="49" fontId="59" fillId="2" borderId="66" xfId="0" applyNumberFormat="1" applyFont="1" applyFill="1" applyBorder="1" applyAlignment="1">
      <alignment horizontal="center" vertical="center"/>
    </xf>
    <xf numFmtId="49" fontId="60" fillId="0" borderId="60" xfId="0" applyNumberFormat="1" applyFont="1" applyBorder="1" applyAlignment="1">
      <alignment horizontal="center" vertical="center"/>
    </xf>
    <xf numFmtId="49" fontId="60" fillId="0" borderId="59" xfId="0" applyNumberFormat="1" applyFont="1" applyBorder="1" applyAlignment="1">
      <alignment horizontal="center" vertical="center"/>
    </xf>
    <xf numFmtId="0" fontId="19" fillId="2" borderId="0" xfId="5" applyFont="1" applyFill="1" applyBorder="1" applyAlignment="1">
      <alignment horizontal="left" vertical="center" wrapText="1"/>
    </xf>
    <xf numFmtId="0" fontId="54" fillId="0" borderId="0" xfId="5" applyFont="1" applyAlignment="1">
      <alignment vertical="center" wrapText="1"/>
    </xf>
    <xf numFmtId="49" fontId="6" fillId="2" borderId="48" xfId="0" applyNumberFormat="1" applyFont="1" applyFill="1" applyBorder="1" applyAlignment="1">
      <alignment horizontal="left" vertical="center" wrapText="1"/>
    </xf>
    <xf numFmtId="49" fontId="0" fillId="0" borderId="51" xfId="0" applyNumberFormat="1" applyBorder="1" applyAlignment="1">
      <alignment horizontal="left" vertical="center" wrapText="1"/>
    </xf>
    <xf numFmtId="49" fontId="0" fillId="0" borderId="52" xfId="0" applyNumberFormat="1" applyBorder="1" applyAlignment="1">
      <alignment horizontal="left" vertical="center" wrapText="1"/>
    </xf>
    <xf numFmtId="0" fontId="34" fillId="8" borderId="0" xfId="5" applyFont="1" applyFill="1" applyBorder="1" applyAlignment="1">
      <alignment vertical="center" wrapText="1"/>
    </xf>
    <xf numFmtId="0" fontId="48" fillId="8" borderId="73" xfId="5" applyFont="1" applyFill="1" applyBorder="1" applyAlignment="1">
      <alignment horizontal="center" vertical="center" wrapText="1"/>
    </xf>
    <xf numFmtId="0" fontId="70" fillId="0" borderId="74" xfId="0" applyFont="1" applyBorder="1" applyAlignment="1">
      <alignment horizontal="center" vertical="center" wrapText="1"/>
    </xf>
    <xf numFmtId="0" fontId="70" fillId="0" borderId="75" xfId="0" applyFont="1" applyBorder="1" applyAlignment="1">
      <alignment horizontal="center" vertical="center" wrapText="1"/>
    </xf>
    <xf numFmtId="0" fontId="22" fillId="2" borderId="66" xfId="0" applyFont="1" applyFill="1" applyBorder="1" applyAlignment="1">
      <alignment horizontal="left" vertical="center" wrapText="1"/>
    </xf>
    <xf numFmtId="0" fontId="0" fillId="0" borderId="71" xfId="0" applyBorder="1" applyAlignment="1">
      <alignment wrapText="1"/>
    </xf>
    <xf numFmtId="0" fontId="0" fillId="0" borderId="72" xfId="0" applyBorder="1" applyAlignment="1">
      <alignment wrapText="1"/>
    </xf>
    <xf numFmtId="0" fontId="22" fillId="2" borderId="66" xfId="0" applyFont="1" applyFill="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34" fillId="9" borderId="68"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61"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14" fillId="2" borderId="0" xfId="0" applyFont="1" applyFill="1" applyBorder="1" applyAlignment="1">
      <alignment horizontal="center" vertical="center"/>
    </xf>
    <xf numFmtId="0" fontId="0" fillId="0" borderId="0" xfId="0" applyAlignment="1">
      <alignment horizontal="center" vertical="center"/>
    </xf>
    <xf numFmtId="0" fontId="14" fillId="9" borderId="0" xfId="0" applyFont="1" applyFill="1" applyBorder="1" applyAlignment="1">
      <alignment horizontal="left" vertical="center" wrapText="1"/>
    </xf>
    <xf numFmtId="0" fontId="7" fillId="9" borderId="0" xfId="0" applyFont="1" applyFill="1" applyAlignment="1">
      <alignment horizontal="left" vertical="center" wrapText="1"/>
    </xf>
    <xf numFmtId="0" fontId="0" fillId="9" borderId="0" xfId="0" applyFill="1" applyAlignment="1">
      <alignment wrapText="1"/>
    </xf>
    <xf numFmtId="0" fontId="34" fillId="6"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wrapText="1"/>
    </xf>
    <xf numFmtId="3" fontId="14" fillId="0" borderId="0" xfId="0" applyNumberFormat="1" applyFont="1" applyBorder="1" applyAlignment="1" applyProtection="1">
      <alignment horizontal="center" vertical="center"/>
      <protection locked="0"/>
    </xf>
    <xf numFmtId="0" fontId="34" fillId="8" borderId="62" xfId="0" applyFont="1" applyFill="1" applyBorder="1" applyAlignment="1">
      <alignment horizontal="center" vertical="center" textRotation="90"/>
    </xf>
    <xf numFmtId="0" fontId="8" fillId="8" borderId="25" xfId="0" applyFont="1" applyFill="1" applyBorder="1" applyAlignment="1">
      <alignment horizontal="center" vertical="center" textRotation="90"/>
    </xf>
    <xf numFmtId="0" fontId="8" fillId="8" borderId="21" xfId="0" applyFont="1" applyFill="1" applyBorder="1" applyAlignment="1">
      <alignment horizontal="center" vertical="center" textRotation="90"/>
    </xf>
    <xf numFmtId="0" fontId="29" fillId="6" borderId="0" xfId="0" applyFont="1" applyFill="1" applyBorder="1" applyAlignment="1">
      <alignment horizontal="left" vertical="center" wrapText="1"/>
    </xf>
    <xf numFmtId="0" fontId="0" fillId="0" borderId="0" xfId="0" applyAlignment="1">
      <alignment horizontal="left" vertical="center" wrapText="1"/>
    </xf>
    <xf numFmtId="0" fontId="34" fillId="2" borderId="66" xfId="0" applyFont="1" applyFill="1" applyBorder="1" applyAlignment="1">
      <alignment horizontal="center" vertical="center" wrapText="1"/>
    </xf>
    <xf numFmtId="0" fontId="34" fillId="0" borderId="60"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59" xfId="0" applyFont="1" applyBorder="1" applyAlignment="1">
      <alignment horizontal="center" vertical="center" wrapText="1"/>
    </xf>
    <xf numFmtId="0" fontId="21" fillId="2" borderId="0" xfId="0" applyFont="1" applyFill="1" applyBorder="1" applyAlignment="1">
      <alignment horizontal="left" vertical="center" wrapText="1"/>
    </xf>
    <xf numFmtId="0" fontId="7" fillId="0" borderId="0" xfId="0" applyFont="1" applyAlignment="1">
      <alignment horizontal="left" vertical="center" wrapText="1"/>
    </xf>
    <xf numFmtId="0" fontId="4" fillId="2" borderId="66" xfId="0" applyFont="1" applyFill="1" applyBorder="1" applyAlignment="1" applyProtection="1">
      <alignment horizontal="left" vertical="center"/>
    </xf>
    <xf numFmtId="0" fontId="0" fillId="0" borderId="60" xfId="0" applyBorder="1" applyAlignment="1">
      <alignment vertical="center"/>
    </xf>
    <xf numFmtId="0" fontId="0" fillId="0" borderId="59" xfId="0" applyBorder="1" applyAlignment="1">
      <alignment vertical="center"/>
    </xf>
    <xf numFmtId="4" fontId="14" fillId="0" borderId="0" xfId="0" applyNumberFormat="1" applyFont="1" applyBorder="1" applyAlignment="1" applyProtection="1">
      <alignment horizontal="center" vertical="center"/>
      <protection locked="0"/>
    </xf>
    <xf numFmtId="49" fontId="14" fillId="0" borderId="73" xfId="0" applyNumberFormat="1" applyFont="1" applyFill="1" applyBorder="1" applyAlignment="1" applyProtection="1">
      <alignment horizontal="left" vertical="center" wrapText="1"/>
      <protection locked="0"/>
    </xf>
    <xf numFmtId="49" fontId="0" fillId="0" borderId="49" xfId="0" applyNumberFormat="1" applyBorder="1" applyAlignment="1" applyProtection="1">
      <alignment horizontal="left" vertical="center" wrapText="1"/>
      <protection locked="0"/>
    </xf>
    <xf numFmtId="49" fontId="0" fillId="0" borderId="50" xfId="0" applyNumberFormat="1" applyBorder="1" applyAlignment="1" applyProtection="1">
      <alignment horizontal="left" vertical="center" wrapText="1"/>
      <protection locked="0"/>
    </xf>
    <xf numFmtId="0" fontId="34" fillId="2" borderId="60" xfId="5" applyFont="1" applyFill="1" applyBorder="1" applyAlignment="1">
      <alignment horizontal="left" vertical="center" wrapText="1"/>
    </xf>
    <xf numFmtId="0" fontId="34" fillId="2" borderId="59" xfId="5" applyFont="1" applyFill="1" applyBorder="1" applyAlignment="1">
      <alignment horizontal="left" vertical="center" wrapText="1"/>
    </xf>
    <xf numFmtId="0" fontId="34" fillId="2" borderId="29" xfId="0" applyFont="1" applyFill="1" applyBorder="1" applyAlignment="1">
      <alignment horizontal="center"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0"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49" fontId="14" fillId="4" borderId="0" xfId="0" applyNumberFormat="1" applyFont="1" applyFill="1" applyBorder="1" applyAlignment="1" applyProtection="1">
      <protection locked="0"/>
    </xf>
    <xf numFmtId="49" fontId="0" fillId="4" borderId="0" xfId="0" applyNumberFormat="1" applyFill="1" applyAlignment="1" applyProtection="1">
      <protection locked="0"/>
    </xf>
    <xf numFmtId="0" fontId="33" fillId="2" borderId="0" xfId="0" applyFont="1" applyFill="1" applyBorder="1" applyAlignment="1">
      <alignment vertical="center" wrapText="1"/>
    </xf>
    <xf numFmtId="0" fontId="33" fillId="0" borderId="0" xfId="0" applyFont="1" applyAlignment="1">
      <alignment vertical="center" wrapText="1"/>
    </xf>
    <xf numFmtId="0" fontId="56" fillId="0" borderId="0" xfId="0" applyFont="1" applyAlignment="1">
      <alignment vertical="center" wrapText="1"/>
    </xf>
    <xf numFmtId="49" fontId="14" fillId="3" borderId="0" xfId="0" applyNumberFormat="1" applyFont="1" applyFill="1" applyBorder="1" applyAlignment="1" applyProtection="1">
      <alignment horizontal="left" vertical="top" wrapText="1"/>
      <protection locked="0"/>
    </xf>
    <xf numFmtId="49" fontId="14" fillId="0" borderId="0" xfId="0" applyNumberFormat="1" applyFont="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34" fillId="2" borderId="0" xfId="0" applyFont="1" applyFill="1" applyBorder="1" applyAlignment="1" applyProtection="1">
      <alignment vertical="center" wrapText="1"/>
    </xf>
    <xf numFmtId="0" fontId="14" fillId="0" borderId="0" xfId="0" applyFont="1" applyAlignment="1" applyProtection="1">
      <alignment vertical="center" wrapText="1"/>
    </xf>
    <xf numFmtId="0" fontId="24" fillId="2" borderId="66" xfId="0" applyFont="1" applyFill="1" applyBorder="1" applyAlignment="1" applyProtection="1">
      <alignment vertical="center" wrapText="1"/>
    </xf>
    <xf numFmtId="0" fontId="0" fillId="0" borderId="60" xfId="0" applyBorder="1" applyAlignment="1">
      <alignment vertical="center" wrapText="1"/>
    </xf>
    <xf numFmtId="0" fontId="0" fillId="0" borderId="59" xfId="0" applyBorder="1" applyAlignment="1">
      <alignment vertical="center" wrapText="1"/>
    </xf>
    <xf numFmtId="0" fontId="0" fillId="8" borderId="25" xfId="0" applyFill="1" applyBorder="1" applyAlignment="1">
      <alignment horizontal="center" vertical="center" textRotation="90"/>
    </xf>
    <xf numFmtId="0" fontId="0" fillId="8" borderId="21" xfId="0" applyFill="1" applyBorder="1" applyAlignment="1">
      <alignment horizontal="center" vertical="center" textRotation="90"/>
    </xf>
    <xf numFmtId="0" fontId="34" fillId="2" borderId="66" xfId="0" applyFont="1" applyFill="1" applyBorder="1" applyAlignment="1">
      <alignment horizontal="left" vertical="center" wrapText="1"/>
    </xf>
    <xf numFmtId="0" fontId="34" fillId="2" borderId="60" xfId="0" applyFont="1" applyFill="1" applyBorder="1" applyAlignment="1">
      <alignment horizontal="left" vertical="center" wrapText="1"/>
    </xf>
    <xf numFmtId="0" fontId="14" fillId="0" borderId="60" xfId="0" applyFont="1" applyBorder="1" applyAlignment="1">
      <alignment horizontal="left" vertical="center" wrapText="1"/>
    </xf>
    <xf numFmtId="0" fontId="0" fillId="0" borderId="60" xfId="0" applyBorder="1" applyAlignment="1">
      <alignment horizontal="left" vertical="center" wrapText="1"/>
    </xf>
    <xf numFmtId="0" fontId="0" fillId="0" borderId="59" xfId="0" applyBorder="1" applyAlignment="1">
      <alignment horizontal="left" vertical="center" wrapText="1"/>
    </xf>
    <xf numFmtId="0" fontId="34" fillId="6" borderId="66" xfId="0" applyFont="1" applyFill="1" applyBorder="1" applyAlignment="1">
      <alignment horizontal="right" vertical="center" wrapText="1"/>
    </xf>
    <xf numFmtId="0" fontId="34" fillId="6" borderId="60" xfId="0" applyFont="1" applyFill="1" applyBorder="1" applyAlignment="1">
      <alignment horizontal="right" vertical="center" wrapText="1"/>
    </xf>
    <xf numFmtId="0" fontId="0" fillId="6" borderId="59" xfId="0" applyFill="1" applyBorder="1" applyAlignment="1">
      <alignment horizontal="right" vertical="center" wrapText="1"/>
    </xf>
    <xf numFmtId="0" fontId="28" fillId="9" borderId="66" xfId="0" applyFont="1" applyFill="1" applyBorder="1" applyAlignment="1">
      <alignment horizontal="left" vertical="center" wrapText="1"/>
    </xf>
    <xf numFmtId="0" fontId="69" fillId="0" borderId="60" xfId="0" applyFont="1" applyBorder="1" applyAlignment="1">
      <alignment wrapText="1"/>
    </xf>
    <xf numFmtId="0" fontId="69" fillId="0" borderId="59" xfId="0" applyFont="1" applyBorder="1" applyAlignment="1">
      <alignment wrapText="1"/>
    </xf>
    <xf numFmtId="0" fontId="14" fillId="3" borderId="0" xfId="0" applyFont="1" applyFill="1" applyAlignment="1">
      <alignment horizontal="center" vertical="center" wrapText="1"/>
    </xf>
    <xf numFmtId="0" fontId="14" fillId="2" borderId="60" xfId="0" applyFont="1" applyFill="1" applyBorder="1" applyAlignment="1">
      <alignment horizontal="left" vertical="center" wrapText="1"/>
    </xf>
    <xf numFmtId="0" fontId="14" fillId="6" borderId="0" xfId="0" applyFont="1" applyFill="1" applyBorder="1" applyAlignment="1">
      <alignment horizontal="left" vertical="center" wrapText="1"/>
    </xf>
    <xf numFmtId="3" fontId="14" fillId="0" borderId="16" xfId="0" applyNumberFormat="1" applyFont="1" applyBorder="1" applyAlignment="1" applyProtection="1">
      <alignment horizontal="center" vertical="center"/>
      <protection locked="0"/>
    </xf>
    <xf numFmtId="0" fontId="34" fillId="8" borderId="16" xfId="0" applyFont="1" applyFill="1" applyBorder="1" applyAlignment="1" applyProtection="1">
      <alignment horizontal="center" wrapText="1"/>
    </xf>
    <xf numFmtId="0" fontId="0" fillId="8" borderId="16" xfId="0" applyFill="1" applyBorder="1" applyAlignment="1" applyProtection="1">
      <alignment horizontal="center" wrapText="1"/>
    </xf>
    <xf numFmtId="3" fontId="0" fillId="0" borderId="0" xfId="0" applyNumberFormat="1" applyAlignment="1" applyProtection="1">
      <alignment vertical="center"/>
      <protection locked="0"/>
    </xf>
    <xf numFmtId="3" fontId="14" fillId="0" borderId="0" xfId="0" applyNumberFormat="1" applyFont="1" applyBorder="1" applyAlignment="1" applyProtection="1">
      <alignment horizontal="right" vertical="center"/>
      <protection locked="0"/>
    </xf>
    <xf numFmtId="3" fontId="0" fillId="0" borderId="0" xfId="0" applyNumberFormat="1" applyAlignment="1" applyProtection="1">
      <alignment horizontal="right" vertical="center"/>
      <protection locked="0"/>
    </xf>
    <xf numFmtId="0" fontId="44" fillId="3" borderId="7" xfId="0" applyFont="1" applyFill="1" applyBorder="1" applyAlignment="1" applyProtection="1">
      <alignment horizontal="center" vertical="center"/>
    </xf>
    <xf numFmtId="0" fontId="44" fillId="0" borderId="1" xfId="0" applyFont="1" applyBorder="1" applyAlignment="1" applyProtection="1">
      <alignment horizontal="center" vertical="center"/>
    </xf>
    <xf numFmtId="0" fontId="44" fillId="0" borderId="8" xfId="0" applyFont="1" applyBorder="1" applyAlignment="1" applyProtection="1">
      <alignment horizontal="center" vertical="center"/>
    </xf>
    <xf numFmtId="0" fontId="19" fillId="2" borderId="0" xfId="0" applyFont="1" applyFill="1" applyBorder="1" applyAlignment="1">
      <alignment horizontal="left" vertical="center" wrapText="1"/>
    </xf>
    <xf numFmtId="0" fontId="54" fillId="0" borderId="0" xfId="0" applyFont="1" applyAlignment="1">
      <alignment vertical="center" wrapText="1"/>
    </xf>
    <xf numFmtId="14" fontId="7" fillId="0" borderId="0" xfId="5" applyNumberFormat="1" applyFont="1" applyAlignment="1" applyProtection="1">
      <alignment horizontal="center" vertical="center"/>
      <protection locked="0"/>
    </xf>
    <xf numFmtId="14" fontId="7" fillId="0" borderId="0" xfId="5" applyNumberFormat="1" applyAlignment="1" applyProtection="1">
      <alignment horizontal="center" vertical="center"/>
      <protection locked="0"/>
    </xf>
    <xf numFmtId="0" fontId="34" fillId="6" borderId="0" xfId="5" applyFont="1" applyFill="1" applyBorder="1" applyAlignment="1">
      <alignment horizontal="left" vertical="center" wrapText="1"/>
    </xf>
    <xf numFmtId="0" fontId="8" fillId="6" borderId="0" xfId="5" applyFont="1" applyFill="1" applyAlignment="1">
      <alignment horizontal="left" vertical="center" wrapText="1"/>
    </xf>
    <xf numFmtId="49" fontId="29" fillId="5" borderId="43" xfId="0" applyNumberFormat="1" applyFont="1" applyFill="1" applyBorder="1" applyAlignment="1" applyProtection="1">
      <alignment horizontal="center" vertical="center" wrapText="1"/>
      <protection locked="0"/>
    </xf>
    <xf numFmtId="49" fontId="29" fillId="5" borderId="44" xfId="0" applyNumberFormat="1" applyFont="1" applyFill="1" applyBorder="1" applyAlignment="1" applyProtection="1">
      <alignment horizontal="center" vertical="center" wrapText="1"/>
      <protection locked="0"/>
    </xf>
    <xf numFmtId="49" fontId="50" fillId="5" borderId="44" xfId="0" applyNumberFormat="1" applyFont="1" applyFill="1" applyBorder="1" applyAlignment="1" applyProtection="1">
      <alignment horizontal="center" vertical="center" wrapText="1"/>
      <protection locked="0"/>
    </xf>
    <xf numFmtId="49" fontId="50" fillId="5" borderId="45" xfId="0" applyNumberFormat="1" applyFont="1" applyFill="1" applyBorder="1" applyAlignment="1" applyProtection="1">
      <alignment horizontal="center" vertical="center" wrapText="1"/>
      <protection locked="0"/>
    </xf>
    <xf numFmtId="49" fontId="14" fillId="4" borderId="0" xfId="5" applyNumberFormat="1" applyFont="1" applyFill="1" applyBorder="1" applyAlignment="1" applyProtection="1">
      <alignment horizontal="left" vertical="top" wrapText="1"/>
      <protection locked="0"/>
    </xf>
    <xf numFmtId="49" fontId="7" fillId="4" borderId="0" xfId="5" applyNumberFormat="1" applyFill="1" applyAlignment="1" applyProtection="1">
      <alignment horizontal="left" vertical="top" wrapText="1"/>
      <protection locked="0"/>
    </xf>
    <xf numFmtId="0" fontId="16" fillId="8" borderId="0" xfId="5" applyNumberFormat="1" applyFont="1" applyFill="1" applyBorder="1" applyAlignment="1">
      <alignment horizontal="left" vertical="center"/>
    </xf>
    <xf numFmtId="0" fontId="7" fillId="0" borderId="0" xfId="5" applyAlignment="1">
      <alignment horizontal="left" vertical="center"/>
    </xf>
    <xf numFmtId="49" fontId="4" fillId="2" borderId="66" xfId="0" applyNumberFormat="1" applyFont="1" applyFill="1" applyBorder="1" applyAlignment="1">
      <alignment horizontal="left" vertical="center" wrapText="1"/>
    </xf>
    <xf numFmtId="49" fontId="4" fillId="2" borderId="60" xfId="0" applyNumberFormat="1" applyFont="1" applyFill="1" applyBorder="1" applyAlignment="1">
      <alignment horizontal="left" vertical="center" wrapText="1"/>
    </xf>
    <xf numFmtId="49" fontId="4" fillId="2" borderId="59" xfId="0" applyNumberFormat="1" applyFont="1" applyFill="1" applyBorder="1" applyAlignment="1">
      <alignment horizontal="left" vertical="center" wrapText="1"/>
    </xf>
    <xf numFmtId="49" fontId="46" fillId="2" borderId="66" xfId="5" applyNumberFormat="1" applyFont="1" applyFill="1" applyBorder="1" applyAlignment="1">
      <alignment horizontal="center" vertical="center"/>
    </xf>
    <xf numFmtId="49" fontId="58" fillId="0" borderId="60" xfId="5" applyNumberFormat="1" applyFont="1" applyBorder="1" applyAlignment="1">
      <alignment horizontal="center" vertical="center"/>
    </xf>
    <xf numFmtId="49" fontId="58" fillId="0" borderId="59" xfId="5" applyNumberFormat="1" applyFont="1" applyBorder="1" applyAlignment="1">
      <alignment horizontal="center" vertical="center"/>
    </xf>
    <xf numFmtId="3" fontId="7" fillId="0" borderId="0" xfId="5" applyNumberFormat="1" applyFont="1" applyAlignment="1" applyProtection="1">
      <alignment horizontal="center" vertical="center"/>
      <protection locked="0"/>
    </xf>
    <xf numFmtId="3" fontId="7" fillId="0" borderId="0" xfId="5" applyNumberFormat="1" applyAlignment="1" applyProtection="1">
      <alignment horizontal="center" vertical="center"/>
      <protection locked="0"/>
    </xf>
    <xf numFmtId="49" fontId="7" fillId="0" borderId="0" xfId="5" applyNumberFormat="1" applyFont="1" applyAlignment="1" applyProtection="1">
      <alignment horizontal="left" vertical="center"/>
      <protection locked="0"/>
    </xf>
    <xf numFmtId="49" fontId="7" fillId="0" borderId="0" xfId="5" applyNumberFormat="1" applyAlignment="1" applyProtection="1">
      <alignment horizontal="left" vertical="center"/>
      <protection locked="0"/>
    </xf>
    <xf numFmtId="49" fontId="14" fillId="5" borderId="43" xfId="0" applyNumberFormat="1" applyFont="1" applyFill="1" applyBorder="1" applyAlignment="1" applyProtection="1">
      <alignment horizontal="center" vertical="center" wrapText="1"/>
      <protection locked="0"/>
    </xf>
    <xf numFmtId="49" fontId="14" fillId="5" borderId="44" xfId="0" applyNumberFormat="1" applyFont="1" applyFill="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4" fillId="6" borderId="0" xfId="5" applyFont="1" applyFill="1" applyBorder="1" applyAlignment="1">
      <alignment horizontal="left" vertical="center" wrapText="1"/>
    </xf>
    <xf numFmtId="0" fontId="17" fillId="2" borderId="0" xfId="5" applyFont="1" applyFill="1" applyBorder="1" applyAlignment="1">
      <alignment horizontal="left" vertical="center" wrapText="1"/>
    </xf>
    <xf numFmtId="0" fontId="34" fillId="2" borderId="0" xfId="0" applyFont="1" applyFill="1" applyBorder="1" applyAlignment="1">
      <alignment horizontal="left" vertical="center" wrapText="1"/>
    </xf>
    <xf numFmtId="0" fontId="51" fillId="0" borderId="0" xfId="5" applyFont="1" applyAlignment="1">
      <alignment horizontal="left" vertical="center"/>
    </xf>
    <xf numFmtId="0" fontId="34" fillId="6" borderId="69" xfId="0" quotePrefix="1" applyFont="1" applyFill="1" applyBorder="1" applyAlignment="1">
      <alignment horizontal="left" vertical="center" wrapText="1"/>
    </xf>
    <xf numFmtId="0" fontId="0" fillId="0" borderId="69" xfId="0" applyBorder="1" applyAlignment="1">
      <alignment horizontal="left" vertical="center" wrapText="1"/>
    </xf>
    <xf numFmtId="0" fontId="7" fillId="0" borderId="69" xfId="0" applyFont="1" applyBorder="1" applyAlignment="1">
      <alignment horizontal="left" vertical="center" wrapText="1"/>
    </xf>
    <xf numFmtId="0" fontId="15" fillId="3" borderId="0" xfId="0" applyFont="1" applyFill="1" applyAlignment="1" applyProtection="1">
      <alignment horizontal="left" vertical="center" wrapText="1"/>
    </xf>
    <xf numFmtId="0" fontId="34" fillId="6" borderId="69" xfId="0" applyFont="1" applyFill="1" applyBorder="1" applyAlignment="1">
      <alignment horizontal="left" vertical="center" wrapText="1"/>
    </xf>
    <xf numFmtId="0" fontId="8" fillId="0" borderId="69" xfId="0" applyFont="1" applyBorder="1" applyAlignment="1">
      <alignment horizontal="left" vertical="center" wrapText="1"/>
    </xf>
  </cellXfs>
  <cellStyles count="6">
    <cellStyle name="Euro" xfId="1"/>
    <cellStyle name="Link" xfId="2" builtinId="8"/>
    <cellStyle name="Prozent" xfId="3" builtinId="5"/>
    <cellStyle name="Standard" xfId="0" builtinId="0"/>
    <cellStyle name="Standard 2" xfId="5"/>
    <cellStyle name="Währung" xfId="4" builtinId="4"/>
  </cellStyles>
  <dxfs count="8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66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5='http://schemas.microsoft.com/office/infopath/2003/myXSD/2015-12-01T10:35:04' xmlns:ns4='http://schemas.microsoft.com/office/infopath/2003/myXSD/2016-01-07T13:36:07' xmlns:ns2='http://schemas.microsoft.com/office/infopath/2003/myXSD/2015-11-23T06:15:17' xmlns:ns1='http://schemas.microsoft.com/office/infopath/2003/myXSD/2015-11-25T07:01:39' xmlns:ns6='http://schemas.microsoft.com/office/infopath/2003/myXSD/2016-11-25T07:01:39' xmlns:ns3='http://schemas.microsoft.com/office/infopath/2003/myXSD/2015-06-30T13:02:55'">
  <Schema ID="Schema174"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
        <xs:complexType>
          <xs:sequence>
            <xs:element name="Unternehmensdaten_Betriebsleistungen_Vertragsart">
              <xs:complexType>
                <xs:sequence>
                  <xs:element name="U0_4_BS_NR">
                    <xs:simpleType>
                      <xs:restriction base="xs:string">
                        <xs:pattern value="[0-9]{8}"/>
                      </xs:restriction>
                    </xs:simpleType>
                  </xs:element>
                  <xs:element name="U0_4_1_Unternehmensname" type="xs:string"/>
                </xs:sequence>
              </xs:complexType>
            </xs:element>
            <xs:element name="Bestellte_Betriebsleistungen_Kosten">
              <xs:complexType>
                <xs:sequence>
                  <xs:element name="M5_1" nillable="true">
                    <xs:simpleType>
                      <xs:restriction base="xs:integer"/>
                    </xs:simpleType>
                  </xs:element>
                  <xs:element name="M5_1_1" nillable="true">
                    <xs:simpleType>
                      <xs:restriction base="xs:decimal">
                        <xs:fractionDigits value="3"/>
                      </xs:restriction>
                    </xs:simpleType>
                  </xs:element>
                  <xs:element name="M5_1_2" nillable="true">
                    <xs:simpleType>
                      <xs:restriction base="xs:decimal">
                        <xs:fractionDigits value="3"/>
                      </xs:restriction>
                    </xs:simpleType>
                  </xs:element>
                  <xs:element name="M5_1_3" nillable="true">
                    <xs:simpleType>
                      <xs:restriction base="xs:decimal">
                        <xs:fractionDigits value="3"/>
                      </xs:restriction>
                    </xs:simpleType>
                  </xs:element>
                  <xs:element name="M5_1_4" nillable="true">
                    <xs:simpleType>
                      <xs:restriction base="xs:decimal">
                        <xs:fractionDigits value="3"/>
                      </xs:restriction>
                    </xs:simpleType>
                  </xs:element>
                  <xs:element name="M5_1_5" nillable="true">
                    <xs:simpleType>
                      <xs:restriction base="xs:decimal">
                        <xs:fractionDigits value="3"/>
                      </xs:restriction>
                    </xs:simpleType>
                  </xs:element>
                </xs:sequence>
              </xs:complexType>
            </xs:element>
            <xs:element name="Ausgaben_Bestellung_Leistungen_SPNV">
              <xs:complexType>
                <xs:sequence>
                  <xs:element name="M5_2" nillable="true">
                    <xs:simpleType>
                      <xs:restriction base="xs:decimal">
                        <xs:fractionDigits value="2"/>
                      </xs:restriction>
                    </xs:simpleType>
                  </xs:element>
                  <xs:element name="M5_3" nillable="true">
                    <xs:simpleType>
                      <xs:restriction base="xs:decimal">
                        <xs:fractionDigits value="2"/>
                      </xs:restriction>
                    </xs:simpleType>
                  </xs:element>
                  <xs:element name="M5_3_1" nillable="true">
                    <xs:simpleType>
                      <xs:restriction base="xs:decimal">
                        <xs:fractionDigits value="2"/>
                      </xs:restriction>
                    </xs:simpleType>
                  </xs:element>
                  <xs:element name="M5_2_7" nillable="true">
                    <xs:simpleType>
                      <xs:restriction base="xs:decimal">
                        <xs:fractionDigits value="2"/>
                      </xs:restriction>
                    </xs:simpleType>
                  </xs:element>
                  <xs:element name="M5_2_8" nillable="true">
                    <xs:simpleType>
                      <xs:restriction base="xs:decimal">
                        <xs:fractionDigits value="2"/>
                      </xs:restriction>
                    </xs:simpleType>
                  </xs:element>
                  <xs:element name="M5_2_9" nillable="true">
                    <xs:simpleType>
                      <xs:restriction base="xs:decimal">
                        <xs:fractionDigits value="2"/>
                      </xs:restriction>
                    </xs:simpleType>
                  </xs:element>
                  <xs:element name="M5_2_10" nillable="true">
                    <xs:simpleType>
                      <xs:restriction base="xs:decimal">
                        <xs:fractionDigits value="2"/>
                      </xs:restriction>
                    </xs:simpleType>
                  </xs:element>
                  <xs:element name="M5_2_11" nillable="true">
                    <xs:simpleType>
                      <xs:restriction base="xs:decimal">
                        <xs:fractionDigits value="2"/>
                      </xs:restriction>
                    </xs:simpleType>
                  </xs:element>
                  <xs:element name="M5_2_12" nillable="true">
                    <xs:simpleType>
                      <xs:restriction base="xs:decimal">
                        <xs:fractionDigits value="2"/>
                      </xs:restriction>
                    </xs:simpleType>
                  </xs:element>
                  <xs:element name="M5_2_13" nillable="true">
                    <xs:simpleType>
                      <xs:restriction base="xs:decimal">
                        <xs:fractionDigits value="2"/>
                      </xs:restriction>
                    </xs:simpleType>
                  </xs:element>
                  <xs:element name="M5_2_14" nillable="true">
                    <xs:simpleType>
                      <xs:restriction base="xs:decimal">
                        <xs:fractionDigits value="2"/>
                      </xs:restriction>
                    </xs:simpleType>
                  </xs:element>
                  <xs:element name="M5_2_15" nillable="true">
                    <xs:simpleType>
                      <xs:restriction base="xs:decimal">
                        <xs:fractionDigits value="2"/>
                      </xs:restriction>
                    </xs:simpleType>
                  </xs:element>
                  <xs:element name="M5_2_16" nillable="true">
                    <xs:simpleType>
                      <xs:restriction base="xs:decimal">
                        <xs:fractionDigits value="2"/>
                      </xs:restriction>
                    </xs:simpleType>
                  </xs:element>
                  <xs:element name="M5_2_17" nillable="true">
                    <xs:simpleType>
                      <xs:restriction base="xs:decimal">
                        <xs:fractionDigits value="2"/>
                      </xs:restriction>
                    </xs:simpleType>
                  </xs:element>
                  <xs:element name="M5_2_18" nillable="true">
                    <xs:simpleType>
                      <xs:restriction base="xs:decimal">
                        <xs:fractionDigits value="2"/>
                      </xs:restriction>
                    </xs:simpleType>
                  </xs:element>
                  <xs:element name="M5_3_5" nillable="true">
                    <xs:simpleType>
                      <xs:restriction base="xs:decimal">
                        <xs:fractionDigits value="2"/>
                      </xs:restriction>
                    </xs:simpleType>
                  </xs:element>
                  <xs:element name="M5_3_6" nillable="true">
                    <xs:simpleType>
                      <xs:restriction base="xs:decimal">
                        <xs:fractionDigits value="2"/>
                      </xs:restriction>
                    </xs:simpleType>
                  </xs:element>
                  <xs:element name="M5_3_3" nillable="true">
                    <xs:simpleType>
                      <xs:restriction base="xs:decimal">
                        <xs:fractionDigits value="2"/>
                      </xs:restriction>
                    </xs:simpleType>
                  </xs:element>
                  <xs:element name="M5_3_4" nillable="true">
                    <xs:simpleType>
                      <xs:restriction base="xs:decimal">
                        <xs:fractionDigits value="2"/>
                      </xs:restriction>
                    </xs:simpleType>
                  </xs:element>
                  <xs:element name="Betriebsleistungen_Kosten_2">
                    <xs:complexType>
                      <xs:sequence>
                        <xs:element name="M5_4" nillable="true">
                          <xs:simpleType>
                            <xs:restriction base="xs:decimal">
                              <xs:fractionDigits value="2"/>
                            </xs:restriction>
                          </xs:simpleType>
                        </xs:element>
                        <xs:element name="M5_4_1" nillable="true">
                          <xs:simpleType>
                            <xs:restriction base="xs:decimal">
                              <xs:fractionDigits value="2"/>
                            </xs:restriction>
                          </xs:simpleType>
                        </xs:element>
                        <xs:element name="M5_4_2" nillable="true">
                          <xs:simpleType>
                            <xs:restriction base="xs:decimal">
                              <xs:fractionDigits value="2"/>
                            </xs:restriction>
                          </xs:simpleType>
                        </xs:element>
                        <xs:element name="M5_4_5" nillable="true">
                          <xs:simpleType>
                            <xs:restriction base="xs:decimal">
                              <xs:fractionDigits value="2"/>
                            </xs:restriction>
                          </xs:simpleType>
                        </xs:element>
                        <xs:element name="M5_4_3" nillable="true">
                          <xs:simpleType>
                            <xs:restriction base="xs:decimal">
                              <xs:fractionDigits value="2"/>
                            </xs:restriction>
                          </xs:simpleType>
                        </xs:element>
                        <xs:element name="M5_4_4" nillable="true">
                          <xs:simpleType>
                            <xs:restriction base="xs:decimal">
                              <xs:fractionDigits value="2"/>
                            </xs:restriction>
                          </xs:simpleType>
                        </xs:element>
                      </xs:sequence>
                    </xs:complexType>
                  </xs:element>
                  <xs:element name="Vergabeverfahren_Vergabeumfang_SPNV">
                    <xs:complexType>
                      <xs:sequence>
                        <xs:element name="M5_5" nillable="true">
                          <xs:simpleType>
                            <xs:restriction base="xs:decimal">
                              <xs:fractionDigits value="3"/>
                            </xs:restriction>
                          </xs:simpleType>
                        </xs:element>
                        <xs:element name="M5_5_1" nillable="true">
                          <xs:simpleType>
                            <xs:restriction base="xs:decimal">
                              <xs:fractionDigits value="3"/>
                            </xs:restriction>
                          </xs:simpleType>
                        </xs:element>
                        <xs:element name="M5_5_2" nillable="true">
                          <xs:simpleType>
                            <xs:restriction base="xs:decimal">
                              <xs:fractionDigits value="2"/>
                            </xs:restriction>
                          </xs:simpleType>
                        </xs:element>
                        <xs:element name="M5_5_3" nillable="true">
                          <xs:simpleType>
                            <xs:restriction base="xs:decimal">
                              <xs:fractionDigits value="3"/>
                            </xs:restriction>
                          </xs:simpleType>
                        </xs:element>
                        <xs:element name="M5_5_4" nillable="true">
                          <xs:simpleType>
                            <xs:restriction base="xs:decimal">
                              <xs:fractionDigits value="3"/>
                            </xs:restriction>
                          </xs:simpleType>
                        </xs:element>
                        <xs:element name="M5_5_5" nillable="true">
                          <xs:simpleType>
                            <xs:restriction base="xs:decimal">
                              <xs:fractionDigits value="3"/>
                            </xs:restriction>
                          </xs:simpleType>
                        </xs:element>
                        <xs:element name="M5_5_6" nillable="true">
                          <xs:simpleType>
                            <xs:restriction base="xs:decimal">
                              <xs:fractionDigits value="3"/>
                            </xs:restriction>
                          </xs:simpleType>
                        </xs:element>
                        <xs:element name="M5_5_7" nillable="true">
                          <xs:simpleType>
                            <xs:restriction base="xs:decimal">
                              <xs:fractionDigits value="3"/>
                            </xs:restriction>
                          </xs:simpleType>
                        </xs:element>
                        <xs:element name="M5_5_8" nillable="true">
                          <xs:simpleType>
                            <xs:restriction base="xs:decimal">
                              <xs:fractionDigits value="3"/>
                            </xs:restriction>
                          </xs:simpleType>
                        </xs:element>
                        <xs:element name="M5_6" nillable="true">
                          <xs:simpleType>
                            <xs:restriction base="xs:integer"/>
                          </xs:simpleType>
                        </xs:element>
                        <xs:element name="M5_6_1" nillable="true">
                          <xs:simpleType>
                            <xs:restriction base="xs:integer"/>
                          </xs:simpleType>
                        </xs:element>
                      </xs:sequence>
                    </xs:complexType>
                  </xs:element>
                  <xs:element name="U0_19" nillable="true">
                    <xs:simpleType>
                      <xs:restriction base="xs:decimal">
                        <xs:fractionDigits value="2"/>
                      </xs:restriction>
                    </xs:simpleType>
                  </xs:element>
                  <xs:element name="Einflussfaktoren">
                    <xs:complexType>
                      <xs:sequence>
                        <xs:element name="M5_7" type="xs:string"/>
                        <xs:element name="M5_7_1" type="xs:string"/>
                        <xs:element name="M5_7_2" type="xs:string"/>
                        <xs:element name="M5_7_3" type="xs:string"/>
                        <xs:element name="M5_7_4" type="xs:string"/>
                        <xs:element name="M5_7_4_1" type="xs:string"/>
                        <xs:element name="M5_7_5" type="xs:string"/>
                        <xs:element name="M5_7_5_1" type="xs:string"/>
                        <xs:element name="M5_7_6" type="xs:string"/>
                        <xs:element name="M5_7_7" type="xs:string"/>
                        <xs:element name="M5_7_8" type="xs:string"/>
                        <xs:element name="M5_7_9" type="xs:string"/>
                        <xs:element name="M5_7_10" type="xs:string"/>
                        <xs:element name="M5_7_11" type="xs:string"/>
                        <xs:element name="M5_7_12" type="xs:string"/>
                        <xs:element name="M5_7_13" type="xs:string"/>
                        <xs:element name="M5_7_14" type="xs:string"/>
                        <xs:element name="M5_7_15" type="xs:string"/>
                      </xs:sequence>
                    </xs:complexType>
                  </xs:element>
                  <xs:element name="Empfehlungen_Hinweise">
                    <xs:complexType>
                      <xs:sequence>
                        <xs:element name="M5_8" type="xs:string"/>
                        <xs:element name="U05_1" type="xs:string"/>
                        <xs:element name="U05_2" type="xs:string"/>
                        <xs:element name="U05_4" type="xs:string"/>
                        <xs:element name="M5_8_1" type="xs:string"/>
                      </xs:sequence>
                    </xs:complexType>
                  </xs:element>
                </xs:sequence>
              </xs:complexType>
            </xs:element>
          </xs:sequence>
        </xs:complexType>
      </xs:element>
    </xs:schema>
  </Schema>
  <Schema ID="Schema5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9_FBIV">
        <xs:complexType>
          <xs:sequence>
            <xs:element name="Unternehmensdaten">
              <xs:complexType>
                <xs:sequence>
                  <xs:element name="U04_BS_NR">
                    <xs:simpleType>
                      <xs:restriction base="xs:string">
                        <xs:pattern value="[0-9]{8}"/>
                      </xs:restriction>
                    </xs:simpleType>
                  </xs:element>
                  <xs:element name="U04_1_Unternehmensname" type="xs:string"/>
                </xs:sequence>
              </xs:complexType>
            </xs:element>
            <xs:element name="Betriebs_und_technische_Daten">
              <xs:complexType>
                <xs:sequence>
                  <xs:element name="M4" nillable="true">
                    <xs:simpleType>
                      <xs:restriction base="xs:decimal">
                        <xs:fractionDigits value="3"/>
                      </xs:restriction>
                    </xs:simpleType>
                  </xs:element>
                  <xs:element name="M4_1" nillable="true">
                    <xs:simpleType>
                      <xs:restriction base="xs:decimal">
                        <xs:fractionDigits value="3"/>
                      </xs:restriction>
                    </xs:simpleType>
                  </xs:element>
                  <xs:element name="M4_1_1" nillable="true">
                    <xs:simpleType>
                      <xs:restriction base="xs:decimal">
                        <xs:fractionDigits value="3"/>
                      </xs:restriction>
                    </xs:simpleType>
                  </xs:element>
                  <xs:element name="M4_1_2" nillable="true">
                    <xs:simpleType>
                      <xs:restriction base="xs:decimal">
                        <xs:fractionDigits value="3"/>
                      </xs:restriction>
                    </xs:simpleType>
                  </xs:element>
                  <xs:element name="U0_55" nillable="true">
                    <xs:simpleType>
                      <xs:restriction base="xs:decimal">
                        <xs:fractionDigits value="2"/>
                      </xs:restriction>
                    </xs:simpleType>
                  </xs:element>
                  <xs:element name="M4_6" nillable="true">
                    <xs:simpleType>
                      <xs:restriction base="xs:decimal">
                        <xs:fractionDigits value="2"/>
                      </xs:restriction>
                    </xs:simpleType>
                  </xs:element>
                  <xs:element name="M4_6_1" nillable="true">
                    <xs:simpleType>
                      <xs:restriction base="xs:decimal">
                        <xs:fractionDigits value="2"/>
                      </xs:restriction>
                    </xs:simpleType>
                  </xs:element>
                  <xs:element name="M4_7" nillable="true">
                    <xs:simpleType>
                      <xs:restriction base="xs:integer"/>
                    </xs:simpleType>
                  </xs:element>
                  <xs:element name="M4_19" type="xs:string"/>
                  <xs:element name="M4_19_1" type="xs:string"/>
                  <xs:element name="M4_20" type="xs:string"/>
                  <xs:element name="M4_19_2" type="xs:string"/>
                  <xs:element name="M4_8" type="xs:string"/>
                  <xs:element name="U0_5_1" type="xs:string"/>
                  <xs:element name="U0_5_2" type="xs:string"/>
                  <xs:element name="U0_5_4" type="xs:string"/>
                  <xs:element name="M4_23" type="xs:string"/>
                </xs:sequence>
              </xs:complexType>
            </xs:element>
          </xs:sequence>
        </xs:complexType>
      </xs:element>
    </xs:schema>
  </Schema>
  <Schema ID="Schema5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5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5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5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5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5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5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5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6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6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6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6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6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6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6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6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6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6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7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7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19_FB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91" Namespace="http://schemas.microsoft.com/office/infopath/2003/myXSD/2015-11-23T06:15:17">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1-23T06:15:17"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1-23T06:15:17">
      <xs:element name="M19_FBI">
        <xs:complexType>
          <xs:sequence>
            <xs:element name="Unternehmensdaten">
              <xs:complexType>
                <xs:sequence>
                  <xs:element name="U0_4">
                    <xs:simpleType>
                      <xs:restriction base="xs:string">
                        <xs:pattern value="[0-9]{8}"/>
                      </xs:restriction>
                    </xs:simpleType>
                  </xs:element>
                  <xs:element name="U0_4_1" type="xs:string"/>
                </xs:sequence>
              </xs:complexType>
            </xs:element>
            <xs:element name="Verkehre_SPV_vergeben_erbracht">
              <xs:complexType>
                <xs:sequence>
                  <xs:element name="M1_1_11" type="xs:string"/>
                  <xs:element name="M1_1_12" type="xs:string"/>
                  <xs:element name="M1_1_13" nillable="true">
                    <xs:simpleType>
                      <xs:restriction base="xs:integer"/>
                    </xs:simpleType>
                  </xs:element>
                  <xs:element name="M1_1_14" type="xs:string"/>
                  <xs:element name="M1_1_15" type="xs:string"/>
                  <xs:element name="M1_1_16" nillable="true">
                    <xs:simpleType>
                      <xs:restriction base="xs:integer"/>
                    </xs:simpleType>
                  </xs:element>
                </xs:sequence>
              </xs:complexType>
            </xs:element>
            <xs:element name="Daten_SPNV">
              <xs:complexType>
                <xs:sequence>
                  <xs:element name="M1_1" nillable="true">
                    <xs:simpleType>
                      <xs:restriction base="xs:decimal">
                        <xs:fractionDigits value="3"/>
                      </xs:restriction>
                    </xs:simpleType>
                  </xs:element>
                  <xs:element name="M1_1_1" nillable="true">
                    <xs:simpleType>
                      <xs:restriction base="xs:decimal">
                        <xs:fractionDigits value="3"/>
                      </xs:restriction>
                    </xs:simpleType>
                  </xs:element>
                  <xs:element name="M1_1_2" nillable="true">
                    <xs:simpleType>
                      <xs:restriction base="xs:decimal">
                        <xs:fractionDigits value="3"/>
                      </xs:restriction>
                    </xs:simpleType>
                  </xs:element>
                  <xs:element name="M1_1_3" nillable="true">
                    <xs:simpleType>
                      <xs:restriction base="xs:decimal">
                        <xs:fractionDigits value="3"/>
                      </xs:restriction>
                    </xs:simpleType>
                  </xs:element>
                  <xs:element name="M1_1_4" nillable="true">
                    <xs:simpleType>
                      <xs:restriction base="xs:decimal">
                        <xs:fractionDigits value="3"/>
                      </xs:restriction>
                    </xs:simpleType>
                  </xs:element>
                  <xs:element name="M1_1_18" nillable="true">
                    <xs:simpleType>
                      <xs:restriction base="xs:decimal">
                        <xs:fractionDigits value="3"/>
                      </xs:restriction>
                    </xs:simpleType>
                  </xs:element>
                  <xs:element name="M1_1_19" nillable="true">
                    <xs:simpleType>
                      <xs:restriction base="xs:decimal">
                        <xs:fractionDigits value="3"/>
                      </xs:restriction>
                    </xs:simpleType>
                  </xs:element>
                  <xs:element name="M1_5" nillable="true">
                    <xs:simpleType>
                      <xs:restriction base="xs:decimal">
                        <xs:fractionDigits value="3"/>
                      </xs:restriction>
                    </xs:simpleType>
                  </xs:element>
                  <xs:element name="M1_5_1" nillable="true">
                    <xs:simpleType>
                      <xs:restriction base="xs:decimal">
                        <xs:fractionDigits value="3"/>
                      </xs:restriction>
                    </xs:simpleType>
                  </xs:element>
                  <xs:element name="M1_5_2" nillable="true">
                    <xs:simpleType>
                      <xs:restriction base="xs:decimal">
                        <xs:fractionDigits value="3"/>
                      </xs:restriction>
                    </xs:simpleType>
                  </xs:element>
                  <xs:element name="M1_5_3" nillable="true">
                    <xs:simpleType>
                      <xs:restriction base="xs:decimal">
                        <xs:fractionDigits value="3"/>
                      </xs:restriction>
                    </xs:simpleType>
                  </xs:element>
                  <xs:element name="M1_1_6" nillable="true">
                    <xs:simpleType>
                      <xs:restriction base="xs:decimal">
                        <xs:fractionDigits value="3"/>
                      </xs:restriction>
                    </xs:simpleType>
                  </xs:element>
                  <xs:element name="M1_1_7" nillable="true">
                    <xs:simpleType>
                      <xs:restriction base="xs:decimal">
                        <xs:fractionDigits value="3"/>
                      </xs:restriction>
                    </xs:simpleType>
                  </xs:element>
                  <xs:element name="M1_1_8" nillable="true">
                    <xs:simpleType>
                      <xs:restriction base="xs:decimal">
                        <xs:fractionDigits value="3"/>
                      </xs:restriction>
                    </xs:simpleType>
                  </xs:element>
                  <xs:element name="M1_5_4" nillable="true">
                    <xs:simpleType>
                      <xs:restriction base="xs:decimal">
                        <xs:fractionDigits value="3"/>
                      </xs:restriction>
                    </xs:simpleType>
                  </xs:element>
                  <xs:element name="M1_5_5" nillable="true">
                    <xs:simpleType>
                      <xs:restriction base="xs:decimal">
                        <xs:fractionDigits value="3"/>
                      </xs:restriction>
                    </xs:simpleType>
                  </xs:element>
                  <xs:element name="M1_5_6" nillable="true">
                    <xs:simpleType>
                      <xs:restriction base="xs:decimal">
                        <xs:fractionDigits value="3"/>
                      </xs:restriction>
                    </xs:simpleType>
                  </xs:element>
                  <xs:element name="M1_5_7" nillable="true">
                    <xs:simpleType>
                      <xs:restriction base="xs:decimal">
                        <xs:fractionDigits value="3"/>
                      </xs:restriction>
                    </xs:simpleType>
                  </xs:element>
                  <xs:element name="M1_5_8" nillable="true">
                    <xs:simpleType>
                      <xs:restriction base="xs:decimal">
                        <xs:fractionDigits value="3"/>
                      </xs:restriction>
                    </xs:simpleType>
                  </xs:element>
                  <xs:element name="M1_1_9" nillable="true">
                    <xs:simpleType>
                      <xs:restriction base="xs:decimal">
                        <xs:fractionDigits value="3"/>
                      </xs:restriction>
                    </xs:simpleType>
                  </xs:element>
                  <xs:element name="M1_1_10" nillable="true">
                    <xs:simpleType>
                      <xs:restriction base="xs:decimal">
                        <xs:fractionDigits value="3"/>
                      </xs:restriction>
                    </xs:simpleType>
                  </xs:element>
                  <xs:element name="M1_5_13" nillable="true">
                    <xs:simpleType>
                      <xs:restriction base="xs:integer"/>
                    </xs:simpleType>
                  </xs:element>
                  <xs:element name="M1_5_14" nillable="true">
                    <xs:simpleType>
                      <xs:restriction base="xs:integer"/>
                    </xs:simpleType>
                  </xs:element>
                  <xs:element name="M1_5_9" nillable="true">
                    <xs:simpleType>
                      <xs:restriction base="xs:integer"/>
                    </xs:simpleType>
                  </xs:element>
                  <xs:element name="M1_5_10" nillable="true">
                    <xs:simpleType>
                      <xs:restriction base="xs:integer"/>
                    </xs:simpleType>
                  </xs:element>
                  <xs:element name="M1_5_11" nillable="true">
                    <xs:simpleType>
                      <xs:restriction base="xs:integer"/>
                    </xs:simpleType>
                  </xs:element>
                  <xs:element name="M1_5_12" nillable="true">
                    <xs:simpleType>
                      <xs:restriction base="xs:integer"/>
                    </xs:simpleType>
                  </xs:element>
                  <xs:element name="M1_4_2" nillable="true">
                    <xs:simpleType>
                      <xs:restriction base="xs:decimal">
                        <xs:fractionDigits value="3"/>
                      </xs:restriction>
                    </xs:simpleType>
                  </xs:element>
                  <xs:element name="M1_4_1" type="xs:string"/>
                  <xs:element name="M1_7" type="xs:string"/>
                </xs:sequence>
              </xs:complexType>
            </xs:element>
            <xs:element name="Umsatz_SPNV">
              <xs:complexType>
                <xs:sequence>
                  <xs:element name="M1_22" nillable="true">
                    <xs:simpleType>
                      <xs:restriction base="xs:decimal">
                        <xs:fractionDigits value="2"/>
                      </xs:restriction>
                    </xs:simpleType>
                  </xs:element>
                  <xs:element name="M1_17" nillable="true">
                    <xs:simpleType>
                      <xs:restriction base="xs:decimal">
                        <xs:fractionDigits value="2"/>
                      </xs:restriction>
                    </xs:simpleType>
                  </xs:element>
                  <xs:element name="M1_17_1" nillable="true">
                    <xs:simpleType>
                      <xs:restriction base="xs:decimal">
                        <xs:fractionDigits value="2"/>
                      </xs:restriction>
                    </xs:simpleType>
                  </xs:element>
                  <xs:element name="M1_17_2" nillable="true">
                    <xs:simpleType>
                      <xs:restriction base="xs:decimal">
                        <xs:fractionDigits value="2"/>
                      </xs:restriction>
                    </xs:simpleType>
                  </xs:element>
                  <xs:element name="M1_17_3" nillable="true">
                    <xs:simpleType>
                      <xs:restriction base="xs:decimal">
                        <xs:fractionDigits value="2"/>
                      </xs:restriction>
                    </xs:simpleType>
                  </xs:element>
                  <xs:element name="M1_22_1" type="xs:string"/>
                  <xs:element name="M1_22_2" type="xs:string"/>
                  <xs:element name="M1_19" nillable="true">
                    <xs:simpleType>
                      <xs:restriction base="xs:decimal">
                        <xs:fractionDigits value="2"/>
                      </xs:restriction>
                    </xs:simpleType>
                  </xs:element>
                  <xs:element name="M1_19_1" nillable="true">
                    <xs:simpleType>
                      <xs:restriction base="xs:decimal">
                        <xs:fractionDigits value="2"/>
                      </xs:restriction>
                    </xs:simpleType>
                  </xs:element>
                </xs:sequence>
              </xs:complexType>
            </xs:element>
            <xs:element name="Ausgaben_SPNV">
              <xs:complexType>
                <xs:sequence>
                  <xs:element name="M1_23" nillable="true">
                    <xs:simpleType>
                      <xs:restriction base="xs:decimal">
                        <xs:fractionDigits value="2"/>
                      </xs:restriction>
                    </xs:simpleType>
                  </xs:element>
                  <xs:element name="M1_23_4" nillable="true">
                    <xs:simpleType>
                      <xs:restriction base="xs:decimal">
                        <xs:fractionDigits value="2"/>
                      </xs:restriction>
                    </xs:simpleType>
                  </xs:element>
                  <xs:element name="M1_24" nillable="true">
                    <xs:simpleType>
                      <xs:restriction base="xs:decimal">
                        <xs:fractionDigits value="2"/>
                      </xs:restriction>
                    </xs:simpleType>
                  </xs:element>
                  <xs:element name="M1_25" nillable="true">
                    <xs:simpleType>
                      <xs:restriction base="xs:decimal">
                        <xs:fractionDigits value="2"/>
                      </xs:restriction>
                    </xs:simpleType>
                  </xs:element>
                  <xs:element name="M1_25_4" nillable="true">
                    <xs:simpleType>
                      <xs:restriction base="xs:decimal">
                        <xs:fractionDigits value="2"/>
                      </xs:restriction>
                    </xs:simpleType>
                  </xs:element>
                  <xs:element name="M1_26" nillable="true">
                    <xs:simpleType>
                      <xs:restriction base="xs:decimal">
                        <xs:fractionDigits value="2"/>
                      </xs:restriction>
                    </xs:simpleType>
                  </xs:element>
                  <xs:element name="M1_27" type="xs:string"/>
                </xs:sequence>
              </xs:complexType>
            </xs:element>
            <xs:element name="Daten_SPFV">
              <xs:complexType>
                <xs:sequence>
                  <xs:element name="M1_2" nillable="true">
                    <xs:simpleType>
                      <xs:restriction base="xs:decimal">
                        <xs:fractionDigits value="3"/>
                      </xs:restriction>
                    </xs:simpleType>
                  </xs:element>
                  <xs:element name="M1_2_1" nillable="true">
                    <xs:simpleType>
                      <xs:restriction base="xs:decimal">
                        <xs:fractionDigits value="3"/>
                      </xs:restriction>
                    </xs:simpleType>
                  </xs:element>
                  <xs:element name="M1_2_2" nillable="true">
                    <xs:simpleType>
                      <xs:restriction base="xs:decimal">
                        <xs:fractionDigits value="3"/>
                      </xs:restriction>
                    </xs:simpleType>
                  </xs:element>
                  <xs:element name="M1_2_3" nillable="true">
                    <xs:simpleType>
                      <xs:restriction base="xs:decimal">
                        <xs:fractionDigits value="3"/>
                      </xs:restriction>
                    </xs:simpleType>
                  </xs:element>
                  <xs:element name="M1_2_4" nillable="true">
                    <xs:simpleType>
                      <xs:restriction base="xs:decimal">
                        <xs:fractionDigits value="3"/>
                      </xs:restriction>
                    </xs:simpleType>
                  </xs:element>
                  <xs:element name="M1_2_18" nillable="true">
                    <xs:simpleType>
                      <xs:restriction base="xs:decimal">
                        <xs:fractionDigits value="3"/>
                      </xs:restriction>
                    </xs:simpleType>
                  </xs:element>
                  <xs:element name="M1_2_19" nillable="true">
                    <xs:simpleType>
                      <xs:restriction base="xs:decimal">
                        <xs:fractionDigits value="3"/>
                      </xs:restriction>
                    </xs:simpleType>
                  </xs:element>
                  <xs:element name="M1_6" nillable="true">
                    <xs:simpleType>
                      <xs:restriction base="xs:decimal">
                        <xs:fractionDigits value="3"/>
                      </xs:restriction>
                    </xs:simpleType>
                  </xs:element>
                  <xs:element name="M1_6_1" nillable="true">
                    <xs:simpleType>
                      <xs:restriction base="xs:decimal">
                        <xs:fractionDigits value="3"/>
                      </xs:restriction>
                    </xs:simpleType>
                  </xs:element>
                  <xs:element name="M1_6_2" nillable="true">
                    <xs:simpleType>
                      <xs:restriction base="xs:decimal">
                        <xs:fractionDigits value="3"/>
                      </xs:restriction>
                    </xs:simpleType>
                  </xs:element>
                  <xs:element name="M1_6_3" nillable="true">
                    <xs:simpleType>
                      <xs:restriction base="xs:decimal">
                        <xs:fractionDigits value="3"/>
                      </xs:restriction>
                    </xs:simpleType>
                  </xs:element>
                  <xs:element name="M1_2_6" nillable="true">
                    <xs:simpleType>
                      <xs:restriction base="xs:decimal">
                        <xs:fractionDigits value="3"/>
                      </xs:restriction>
                    </xs:simpleType>
                  </xs:element>
                  <xs:element name="M1_2_7" nillable="true">
                    <xs:simpleType>
                      <xs:restriction base="xs:decimal">
                        <xs:fractionDigits value="3"/>
                      </xs:restriction>
                    </xs:simpleType>
                  </xs:element>
                  <xs:element name="M1_2_8" nillable="true">
                    <xs:simpleType>
                      <xs:restriction base="xs:decimal">
                        <xs:fractionDigits value="3"/>
                      </xs:restriction>
                    </xs:simpleType>
                  </xs:element>
                  <xs:element name="M1_6_4" nillable="true">
                    <xs:simpleType>
                      <xs:restriction base="xs:decimal">
                        <xs:fractionDigits value="3"/>
                      </xs:restriction>
                    </xs:simpleType>
                  </xs:element>
                  <xs:element name="M1_6_5" nillable="true">
                    <xs:simpleType>
                      <xs:restriction base="xs:decimal">
                        <xs:fractionDigits value="3"/>
                      </xs:restriction>
                    </xs:simpleType>
                  </xs:element>
                  <xs:element name="M1_6_6" nillable="true">
                    <xs:simpleType>
                      <xs:restriction base="xs:decimal">
                        <xs:fractionDigits value="3"/>
                      </xs:restriction>
                    </xs:simpleType>
                  </xs:element>
                  <xs:element name="M1_6_7" nillable="true">
                    <xs:simpleType>
                      <xs:restriction base="xs:decimal">
                        <xs:fractionDigits value="3"/>
                      </xs:restriction>
                    </xs:simpleType>
                  </xs:element>
                  <xs:element name="M1_6_8" nillable="true">
                    <xs:simpleType>
                      <xs:restriction base="xs:decimal">
                        <xs:fractionDigits value="3"/>
                      </xs:restriction>
                    </xs:simpleType>
                  </xs:element>
                  <xs:element name="M1_2_9" nillable="true">
                    <xs:simpleType>
                      <xs:restriction base="xs:decimal">
                        <xs:fractionDigits value="3"/>
                      </xs:restriction>
                    </xs:simpleType>
                  </xs:element>
                  <xs:element name="M1_2_10" nillable="true">
                    <xs:simpleType>
                      <xs:restriction base="xs:decimal">
                        <xs:fractionDigits value="3"/>
                      </xs:restriction>
                    </xs:simpleType>
                  </xs:element>
                  <xs:element name="M1_6_13" nillable="true">
                    <xs:simpleType>
                      <xs:restriction base="xs:integer"/>
                    </xs:simpleType>
                  </xs:element>
                  <xs:element name="M1_6_14" nillable="true">
                    <xs:simpleType>
                      <xs:restriction base="xs:integer"/>
                    </xs:simpleType>
                  </xs:element>
                  <xs:element name="M1_3_2" nillable="true">
                    <xs:simpleType>
                      <xs:restriction base="xs:decimal">
                        <xs:fractionDigits value="3"/>
                      </xs:restriction>
                    </xs:simpleType>
                  </xs:element>
                  <xs:element name="M1_3_3" nillable="true">
                    <xs:simpleType>
                      <xs:restriction base="xs:decimal">
                        <xs:fractionDigits value="3"/>
                      </xs:restriction>
                    </xs:simpleType>
                  </xs:element>
                  <xs:element name="M1_3_7" nillable="true">
                    <xs:simpleType>
                      <xs:restriction base="xs:integer"/>
                    </xs:simpleType>
                  </xs:element>
                  <xs:element name="M1_3_5" nillable="true">
                    <xs:simpleType>
                      <xs:restriction base="xs:integer"/>
                    </xs:simpleType>
                  </xs:element>
                  <xs:element name="M1_3_6" nillable="true">
                    <xs:simpleType>
                      <xs:restriction base="xs:integer"/>
                    </xs:simpleType>
                  </xs:element>
                  <xs:element name="M1_3_8" nillable="true">
                    <xs:simpleType>
                      <xs:restriction base="xs:integer"/>
                    </xs:simpleType>
                  </xs:element>
                  <xs:element name="M1_3" nillable="true">
                    <xs:simpleType>
                      <xs:restriction base="xs:decimal">
                        <xs:fractionDigits value="3"/>
                      </xs:restriction>
                    </xs:simpleType>
                  </xs:element>
                  <xs:element name="M1_3_1" nillable="true">
                    <xs:simpleType>
                      <xs:restriction base="xs:integer"/>
                    </xs:simpleType>
                  </xs:element>
                  <xs:element name="M1_6_9" nillable="true">
                    <xs:simpleType>
                      <xs:restriction base="xs:integer"/>
                    </xs:simpleType>
                  </xs:element>
                  <xs:element name="M1_6_10" nillable="true">
                    <xs:simpleType>
                      <xs:restriction base="xs:integer"/>
                    </xs:simpleType>
                  </xs:element>
                  <xs:element name="M1_6_11" nillable="true">
                    <xs:simpleType>
                      <xs:restriction base="xs:integer"/>
                    </xs:simpleType>
                  </xs:element>
                  <xs:element name="M1_6_12" nillable="true">
                    <xs:simpleType>
                      <xs:restriction base="xs:integer"/>
                    </xs:simpleType>
                  </xs:element>
                  <xs:element name="M1_6_15" nillable="true">
                    <xs:simpleType>
                      <xs:restriction base="xs:integer"/>
                    </xs:simpleType>
                  </xs:element>
                  <xs:element name="M1_5_16" nillable="true">
                    <xs:simpleType>
                      <xs:restriction base="xs:integer"/>
                    </xs:simpleType>
                  </xs:element>
                  <xs:element name="M1_3_9" nillable="true">
                    <xs:simpleType>
                      <xs:restriction base="xs:integer"/>
                    </xs:simpleType>
                  </xs:element>
                  <xs:element name="M1_4_3" nillable="true">
                    <xs:simpleType>
                      <xs:restriction base="xs:decimal">
                        <xs:fractionDigits value="3"/>
                      </xs:restriction>
                    </xs:simpleType>
                  </xs:element>
                </xs:sequence>
              </xs:complexType>
            </xs:element>
            <xs:element name="Umsatz_SPFV">
              <xs:complexType>
                <xs:sequence>
                  <xs:element name="M1_18" nillable="true">
                    <xs:simpleType>
                      <xs:restriction base="xs:decimal">
                        <xs:fractionDigits value="2"/>
                      </xs:restriction>
                    </xs:simpleType>
                  </xs:element>
                  <xs:element name="M1_18_1" nillable="true">
                    <xs:simpleType>
                      <xs:restriction base="xs:decimal">
                        <xs:fractionDigits value="2"/>
                      </xs:restriction>
                    </xs:simpleType>
                  </xs:element>
                  <xs:element name="M1_18_2" nillable="true">
                    <xs:simpleType>
                      <xs:restriction base="xs:decimal">
                        <xs:fractionDigits value="2"/>
                      </xs:restriction>
                    </xs:simpleType>
                  </xs:element>
                  <xs:element name="M1_18_3" nillable="true">
                    <xs:simpleType>
                      <xs:restriction base="xs:decimal">
                        <xs:fractionDigits value="2"/>
                      </xs:restriction>
                    </xs:simpleType>
                  </xs:element>
                  <xs:element name="M1_18_4" nillable="true">
                    <xs:simpleType>
                      <xs:restriction base="xs:decimal">
                        <xs:fractionDigits value="2"/>
                      </xs:restriction>
                    </xs:simpleType>
                  </xs:element>
                  <xs:element name="M1_17_5" nillable="true">
                    <xs:simpleType>
                      <xs:restriction base="xs:decimal">
                        <xs:fractionDigits value="2"/>
                      </xs:restriction>
                    </xs:simpleType>
                  </xs:element>
                  <xs:element name="M1_17_20" nillable="true">
                    <xs:simpleType>
                      <xs:restriction base="xs:integer"/>
                    </xs:simpleType>
                  </xs:element>
                </xs:sequence>
              </xs:complexType>
            </xs:element>
            <xs:element name="Ausgaben_SPFV">
              <xs:complexType>
                <xs:sequence>
                  <xs:element name="M1_23_1" nillable="true">
                    <xs:simpleType>
                      <xs:restriction base="xs:decimal">
                        <xs:fractionDigits value="2"/>
                      </xs:restriction>
                    </xs:simpleType>
                  </xs:element>
                  <xs:element name="M1_24_1" nillable="true">
                    <xs:simpleType>
                      <xs:restriction base="xs:decimal">
                        <xs:fractionDigits value="2"/>
                      </xs:restriction>
                    </xs:simpleType>
                  </xs:element>
                  <xs:element name="M1_25_1" nillable="true">
                    <xs:simpleType>
                      <xs:restriction base="xs:decimal">
                        <xs:fractionDigits value="2"/>
                      </xs:restriction>
                    </xs:simpleType>
                  </xs:element>
                </xs:sequence>
              </xs:complexType>
            </xs:element>
            <xs:element name="Verkehre_SGV_vergeben_erbracht">
              <xs:complexType>
                <xs:sequence>
                  <xs:element name="M1_8_1" type="xs:string"/>
                  <xs:element name="M1_8_2" type="xs:string"/>
                  <xs:element name="M1_8_3" nillable="true">
                    <xs:simpleType>
                      <xs:restriction base="xs:integer"/>
                    </xs:simpleType>
                  </xs:element>
                  <xs:element name="M1_8_4" type="xs:string"/>
                  <xs:element name="M1_8_5" type="xs:string"/>
                  <xs:element name="M1_8_6" nillable="true">
                    <xs:simpleType>
                      <xs:restriction base="xs:integer"/>
                    </xs:simpleType>
                  </xs:element>
                  <xs:element name="M1_11_3" type="xs:string"/>
                  <xs:element name="M1_11_4" type="xs:string"/>
                  <xs:element name="M1_11_5" type="xs:string"/>
                  <xs:element name="M1_11_6" nillable="true">
                    <xs:simpleType>
                      <xs:restriction base="xs:integer"/>
                    </xs:simpleType>
                  </xs:element>
                  <xs:element name="M1_11_7" type="xs:string"/>
                  <xs:element name="M1_11_8" type="xs:string"/>
                  <xs:element name="M1_11_9" nillable="true">
                    <xs:simpleType>
                      <xs:restriction base="xs:integer"/>
                    </xs:simpleType>
                  </xs:element>
                </xs:sequence>
              </xs:complexType>
            </xs:element>
            <xs:element name="Betriebsleistung_SGV">
              <xs:complexType>
                <xs:sequence>
                  <xs:element name="M1_8" type="xs:string"/>
                  <xs:element name="M1_9" nillable="true">
                    <xs:simpleType>
                      <xs:restriction base="xs:decimal">
                        <xs:fractionDigits value="3"/>
                      </xs:restriction>
                    </xs:simpleType>
                  </xs:element>
                  <xs:element name="M1_9_1" nillable="true">
                    <xs:simpleType>
                      <xs:restriction base="xs:decimal">
                        <xs:fractionDigits value="3"/>
                      </xs:restriction>
                    </xs:simpleType>
                  </xs:element>
                  <xs:element name="M1_9_2" nillable="true">
                    <xs:simpleType>
                      <xs:restriction base="xs:decimal">
                        <xs:fractionDigits value="3"/>
                      </xs:restriction>
                    </xs:simpleType>
                  </xs:element>
                  <xs:element name="M1_9_3" nillable="true">
                    <xs:simpleType>
                      <xs:restriction base="xs:decimal">
                        <xs:fractionDigits value="3"/>
                      </xs:restriction>
                    </xs:simpleType>
                  </xs:element>
                  <xs:element name="M1_9_7" nillable="true">
                    <xs:simpleType>
                      <xs:restriction base="xs:decimal">
                        <xs:fractionDigits value="3"/>
                      </xs:restriction>
                    </xs:simpleType>
                  </xs:element>
                  <xs:element name="M1_9_23" nillable="true">
                    <xs:simpleType>
                      <xs:restriction base="xs:decimal">
                        <xs:fractionDigits value="3"/>
                      </xs:restriction>
                    </xs:simpleType>
                  </xs:element>
                  <xs:element name="M1_12" nillable="true">
                    <xs:simpleType>
                      <xs:restriction base="xs:decimal">
                        <xs:fractionDigits value="3"/>
                      </xs:restriction>
                    </xs:simpleType>
                  </xs:element>
                  <xs:element name="M1_12_27" nillable="true">
                    <xs:simpleType>
                      <xs:restriction base="xs:decimal">
                        <xs:fractionDigits value="3"/>
                      </xs:restriction>
                    </xs:simpleType>
                  </xs:element>
                  <xs:element name="M1_12_4" nillable="true">
                    <xs:simpleType>
                      <xs:restriction base="xs:decimal">
                        <xs:fractionDigits value="3"/>
                      </xs:restriction>
                    </xs:simpleType>
                  </xs:element>
                  <xs:element name="M1_12_31" nillable="true">
                    <xs:simpleType>
                      <xs:restriction base="xs:decimal">
                        <xs:fractionDigits value="3"/>
                      </xs:restriction>
                    </xs:simpleType>
                  </xs:element>
                  <xs:element name="M1_12_32" nillable="true">
                    <xs:simpleType>
                      <xs:restriction base="xs:decimal">
                        <xs:fractionDigits value="3"/>
                      </xs:restriction>
                    </xs:simpleType>
                  </xs:element>
                  <xs:element name="M1_12_5" nillable="true">
                    <xs:simpleType>
                      <xs:restriction base="xs:integer"/>
                    </xs:simpleType>
                  </xs:element>
                  <xs:element name="M1_12_6" nillable="true">
                    <xs:simpleType>
                      <xs:restriction base="xs:integer"/>
                    </xs:simpleType>
                  </xs:element>
                  <xs:element name="M1_9_8" nillable="true">
                    <xs:simpleType>
                      <xs:restriction base="xs:decimal">
                        <xs:fractionDigits value="3"/>
                      </xs:restriction>
                    </xs:simpleType>
                  </xs:element>
                  <xs:element name="M1_9_9" nillable="true">
                    <xs:simpleType>
                      <xs:restriction base="xs:decimal">
                        <xs:fractionDigits value="3"/>
                      </xs:restriction>
                    </xs:simpleType>
                  </xs:element>
                  <xs:element name="M1_12_7" nillable="true">
                    <xs:simpleType>
                      <xs:restriction base="xs:decimal">
                        <xs:fractionDigits value="3"/>
                      </xs:restriction>
                    </xs:simpleType>
                  </xs:element>
                  <xs:element name="M1_12_8" nillable="true">
                    <xs:simpleType>
                      <xs:restriction base="xs:decimal">
                        <xs:fractionDigits value="3"/>
                      </xs:restriction>
                    </xs:simpleType>
                  </xs:element>
                  <xs:element name="M1_9_4" nillable="true">
                    <xs:simpleType>
                      <xs:restriction base="xs:decimal">
                        <xs:fractionDigits value="3"/>
                      </xs:restriction>
                    </xs:simpleType>
                  </xs:element>
                  <xs:element name="M1_9_5" nillable="true">
                    <xs:simpleType>
                      <xs:restriction base="xs:decimal">
                        <xs:fractionDigits value="3"/>
                      </xs:restriction>
                    </xs:simpleType>
                  </xs:element>
                  <xs:element name="M1_9_6" nillable="true">
                    <xs:simpleType>
                      <xs:restriction base="xs:decimal">
                        <xs:fractionDigits value="3"/>
                      </xs:restriction>
                    </xs:simpleType>
                  </xs:element>
                  <xs:element name="M1_12_1" nillable="true">
                    <xs:simpleType>
                      <xs:restriction base="xs:decimal">
                        <xs:fractionDigits value="3"/>
                      </xs:restriction>
                    </xs:simpleType>
                  </xs:element>
                  <xs:element name="M1_12_2" nillable="true">
                    <xs:simpleType>
                      <xs:restriction base="xs:decimal">
                        <xs:fractionDigits value="3"/>
                      </xs:restriction>
                    </xs:simpleType>
                  </xs:element>
                  <xs:element name="M1_12_3" nillable="true">
                    <xs:simpleType>
                      <xs:restriction base="xs:decimal">
                        <xs:fractionDigits value="3"/>
                      </xs:restriction>
                    </xs:simpleType>
                  </xs:element>
                  <xs:element name="M1_9_20" nillable="true">
                    <xs:simpleType>
                      <xs:restriction base="xs:integer"/>
                    </xs:simpleType>
                  </xs:element>
                  <xs:element name="M1_9_32" nillable="true">
                    <xs:simpleType>
                      <xs:restriction base="xs:integer"/>
                    </xs:simpleType>
                  </xs:element>
                  <xs:element name="M1_9_34" nillable="true">
                    <xs:simpleType>
                      <xs:restriction base="xs:integer"/>
                    </xs:simpleType>
                  </xs:element>
                  <xs:element name="M1_9_36" nillable="true">
                    <xs:simpleType>
                      <xs:restriction base="xs:integer"/>
                    </xs:simpleType>
                  </xs:element>
                  <xs:element name="M1_9_33" nillable="true">
                    <xs:simpleType>
                      <xs:restriction base="xs:integer"/>
                    </xs:simpleType>
                  </xs:element>
                  <xs:element name="M1_9_35" nillable="true">
                    <xs:simpleType>
                      <xs:restriction base="xs:integer"/>
                    </xs:simpleType>
                  </xs:element>
                  <xs:element name="M1_9_37" nillable="true">
                    <xs:simpleType>
                      <xs:restriction base="xs:integer"/>
                    </xs:simpleType>
                  </xs:element>
                  <xs:element name="M1_12_28" nillable="true">
                    <xs:simpleType>
                      <xs:restriction base="xs:integer"/>
                    </xs:simpleType>
                  </xs:element>
                  <xs:element name="M1_12_29" nillable="true">
                    <xs:simpleType>
                      <xs:restriction base="xs:integer"/>
                    </xs:simpleType>
                  </xs:element>
                  <xs:element name="M1_12_30" nillable="true">
                    <xs:simpleType>
                      <xs:restriction base="xs:integer"/>
                    </xs:simpleType>
                  </xs:element>
                  <xs:element name="M1_9_10" nillable="true">
                    <xs:simpleType>
                      <xs:restriction base="xs:decimal">
                        <xs:fractionDigits value="3"/>
                      </xs:restriction>
                    </xs:simpleType>
                  </xs:element>
                  <xs:element name="M1_9_11" nillable="true">
                    <xs:simpleType>
                      <xs:restriction base="xs:decimal">
                        <xs:fractionDigits value="3"/>
                      </xs:restriction>
                    </xs:simpleType>
                  </xs:element>
                  <xs:element name="M1_9_12" nillable="true">
                    <xs:simpleType>
                      <xs:restriction base="xs:decimal">
                        <xs:fractionDigits value="3"/>
                      </xs:restriction>
                    </xs:simpleType>
                  </xs:element>
                  <xs:element name="M1_9_13" nillable="true">
                    <xs:simpleType>
                      <xs:restriction base="xs:decimal">
                        <xs:fractionDigits value="3"/>
                      </xs:restriction>
                    </xs:simpleType>
                  </xs:element>
                  <xs:element name="M1_9_21" nillable="true">
                    <xs:simpleType>
                      <xs:restriction base="xs:integer"/>
                    </xs:simpleType>
                  </xs:element>
                  <xs:element name="M1_9_22" nillable="true">
                    <xs:simpleType>
                      <xs:restriction base="xs:integer"/>
                    </xs:simpleType>
                  </xs:element>
                  <xs:element name="M1_9_24" nillable="true">
                    <xs:simpleType>
                      <xs:restriction base="xs:integer"/>
                    </xs:simpleType>
                  </xs:element>
                  <xs:element name="M1_9_25" nillable="true">
                    <xs:simpleType>
                      <xs:restriction base="xs:integer"/>
                    </xs:simpleType>
                  </xs:element>
                  <xs:element name="M1_12_9" nillable="true">
                    <xs:simpleType>
                      <xs:restriction base="xs:decimal">
                        <xs:fractionDigits value="3"/>
                      </xs:restriction>
                    </xs:simpleType>
                  </xs:element>
                  <xs:element name="M1_12_10" nillable="true">
                    <xs:simpleType>
                      <xs:restriction base="xs:decimal">
                        <xs:fractionDigits value="3"/>
                      </xs:restriction>
                    </xs:simpleType>
                  </xs:element>
                  <xs:element name="M1_12_11" nillable="true">
                    <xs:simpleType>
                      <xs:restriction base="xs:decimal">
                        <xs:fractionDigits value="3"/>
                      </xs:restriction>
                    </xs:simpleType>
                  </xs:element>
                  <xs:element name="M1_12_12" nillable="true">
                    <xs:simpleType>
                      <xs:restriction base="xs:decimal">
                        <xs:fractionDigits value="3"/>
                      </xs:restriction>
                    </xs:simpleType>
                  </xs:element>
                </xs:sequence>
              </xs:complexType>
            </xs:element>
            <xs:element name="Umsatz_Produktionskonzept_SGV">
              <xs:complexType>
                <xs:sequence>
                  <xs:element name="M1_20" nillable="true">
                    <xs:simpleType>
                      <xs:restriction base="xs:decimal">
                        <xs:fractionDigits value="2"/>
                      </xs:restriction>
                    </xs:simpleType>
                  </xs:element>
                  <xs:element name="M1_17_6" nillable="true">
                    <xs:simpleType>
                      <xs:restriction base="xs:decimal">
                        <xs:fractionDigits value="2"/>
                      </xs:restriction>
                    </xs:simpleType>
                  </xs:element>
                  <xs:element name="M1_17_7" nillable="true">
                    <xs:simpleType>
                      <xs:restriction base="xs:decimal">
                        <xs:fractionDigits value="2"/>
                      </xs:restriction>
                    </xs:simpleType>
                  </xs:element>
                  <xs:element name="M1_17_19" nillable="true">
                    <xs:simpleType>
                      <xs:restriction base="xs:integer"/>
                    </xs:simpleType>
                  </xs:element>
                  <xs:element name="M1_17_8" nillable="true">
                    <xs:simpleType>
                      <xs:restriction base="xs:decimal">
                        <xs:fractionDigits value="2"/>
                      </xs:restriction>
                    </xs:simpleType>
                  </xs:element>
                  <xs:element name="M1_17_9" nillable="true">
                    <xs:simpleType>
                      <xs:restriction base="xs:decimal">
                        <xs:fractionDigits value="2"/>
                      </xs:restriction>
                    </xs:simpleType>
                  </xs:element>
                  <xs:element name="M1_20_1" nillable="true">
                    <xs:simpleType>
                      <xs:restriction base="xs:decimal">
                        <xs:fractionDigits value="2"/>
                      </xs:restriction>
                    </xs:simpleType>
                  </xs:element>
                </xs:sequence>
              </xs:complexType>
            </xs:element>
            <xs:element name="Daten_Marktsekment_SGV">
              <xs:complexType>
                <xs:sequence>
                  <xs:element name="M1_9_14" nillable="true">
                    <xs:simpleType>
                      <xs:restriction base="xs:decimal">
                        <xs:fractionDigits value="3"/>
                      </xs:restriction>
                    </xs:simpleType>
                  </xs:element>
                  <xs:element name="M1_9_15" nillable="true">
                    <xs:simpleType>
                      <xs:restriction base="xs:decimal">
                        <xs:fractionDigits value="3"/>
                      </xs:restriction>
                    </xs:simpleType>
                  </xs:element>
                  <xs:element name="M1_9_16" nillable="true">
                    <xs:simpleType>
                      <xs:restriction base="xs:decimal">
                        <xs:fractionDigits value="3"/>
                      </xs:restriction>
                    </xs:simpleType>
                  </xs:element>
                  <xs:element name="M1_9_17" nillable="true">
                    <xs:simpleType>
                      <xs:restriction base="xs:decimal">
                        <xs:fractionDigits value="3"/>
                      </xs:restriction>
                    </xs:simpleType>
                  </xs:element>
                  <xs:element name="M1_9_18" nillable="true">
                    <xs:simpleType>
                      <xs:restriction base="xs:decimal">
                        <xs:fractionDigits value="3"/>
                      </xs:restriction>
                    </xs:simpleType>
                  </xs:element>
                  <xs:element name="M1_9_19" nillable="true">
                    <xs:simpleType>
                      <xs:restriction base="xs:decimal">
                        <xs:fractionDigits value="3"/>
                      </xs:restriction>
                    </xs:simpleType>
                  </xs:element>
                  <xs:element name="M1_9_26" nillable="true">
                    <xs:simpleType>
                      <xs:restriction base="xs:integer"/>
                    </xs:simpleType>
                  </xs:element>
                  <xs:element name="M1_9_27" nillable="true">
                    <xs:simpleType>
                      <xs:restriction base="xs:integer"/>
                    </xs:simpleType>
                  </xs:element>
                  <xs:element name="M1_9_28" nillable="true">
                    <xs:simpleType>
                      <xs:restriction base="xs:integer"/>
                    </xs:simpleType>
                  </xs:element>
                  <xs:element name="M1_9_29" nillable="true">
                    <xs:simpleType>
                      <xs:restriction base="xs:integer"/>
                    </xs:simpleType>
                  </xs:element>
                  <xs:element name="M1_9_30" nillable="true">
                    <xs:simpleType>
                      <xs:restriction base="xs:integer"/>
                    </xs:simpleType>
                  </xs:element>
                  <xs:element name="M1_9_31" nillable="true">
                    <xs:simpleType>
                      <xs:restriction base="xs:integer"/>
                    </xs:simpleType>
                  </xs:element>
                  <xs:element name="M1_12_13" nillable="true">
                    <xs:simpleType>
                      <xs:restriction base="xs:decimal">
                        <xs:fractionDigits value="3"/>
                      </xs:restriction>
                    </xs:simpleType>
                  </xs:element>
                  <xs:element name="M1_12_14" nillable="true">
                    <xs:simpleType>
                      <xs:restriction base="xs:decimal">
                        <xs:fractionDigits value="3"/>
                      </xs:restriction>
                    </xs:simpleType>
                  </xs:element>
                  <xs:element name="M1_12_15" nillable="true">
                    <xs:simpleType>
                      <xs:restriction base="xs:decimal">
                        <xs:fractionDigits value="3"/>
                      </xs:restriction>
                    </xs:simpleType>
                  </xs:element>
                  <xs:element name="M1_12_16" nillable="true">
                    <xs:simpleType>
                      <xs:restriction base="xs:decimal">
                        <xs:fractionDigits value="3"/>
                      </xs:restriction>
                    </xs:simpleType>
                  </xs:element>
                  <xs:element name="M1_12_17" nillable="true">
                    <xs:simpleType>
                      <xs:restriction base="xs:decimal">
                        <xs:fractionDigits value="3"/>
                      </xs:restriction>
                    </xs:simpleType>
                  </xs:element>
                  <xs:element name="M1_11_2" nillable="true">
                    <xs:simpleType>
                      <xs:restriction base="xs:decimal">
                        <xs:fractionDigits value="3"/>
                      </xs:restriction>
                    </xs:simpleType>
                  </xs:element>
                  <xs:element name="M1_11_1" type="xs:string"/>
                  <xs:element name="M1_13" type="xs:string"/>
                  <xs:element name="M1_20_2" nillable="true">
                    <xs:simpleType>
                      <xs:restriction base="xs:decimal">
                        <xs:fractionDigits value="2"/>
                      </xs:restriction>
                    </xs:simpleType>
                  </xs:element>
                  <xs:element name="M1_20_3" nillable="true">
                    <xs:simpleType>
                      <xs:restriction base="xs:decimal">
                        <xs:fractionDigits value="2"/>
                      </xs:restriction>
                    </xs:simpleType>
                  </xs:element>
                  <xs:element name="M1_20_4" nillable="true">
                    <xs:simpleType>
                      <xs:restriction base="xs:decimal">
                        <xs:fractionDigits value="2"/>
                      </xs:restriction>
                    </xs:simpleType>
                  </xs:element>
                  <xs:element name="M1_20_5" nillable="true">
                    <xs:simpleType>
                      <xs:restriction base="xs:decimal">
                        <xs:fractionDigits value="2"/>
                      </xs:restriction>
                    </xs:simpleType>
                  </xs:element>
                  <xs:element name="M1_20_6" nillable="true">
                    <xs:simpleType>
                      <xs:restriction base="xs:decimal">
                        <xs:fractionDigits value="2"/>
                      </xs:restriction>
                    </xs:simpleType>
                  </xs:element>
                </xs:sequence>
              </xs:complexType>
            </xs:element>
            <xs:element name="Ausgaben_SGV">
              <xs:complexType>
                <xs:sequence>
                  <xs:element name="M1_23_2" nillable="true">
                    <xs:simpleType>
                      <xs:restriction base="xs:decimal">
                        <xs:fractionDigits value="2"/>
                      </xs:restriction>
                    </xs:simpleType>
                  </xs:element>
                  <xs:element name="M1_25_2" nillable="true">
                    <xs:simpleType>
                      <xs:restriction base="xs:decimal">
                        <xs:fractionDigits value="2"/>
                      </xs:restriction>
                    </xs:simpleType>
                  </xs:element>
                </xs:sequence>
              </xs:complexType>
            </xs:element>
            <xs:element name="Daten_sV">
              <xs:complexType>
                <xs:sequence>
                  <xs:element name="M1_10_4" type="xs:string"/>
                  <xs:element name="M1_10" nillable="true">
                    <xs:simpleType>
                      <xs:restriction base="xs:decimal">
                        <xs:fractionDigits value="3"/>
                      </xs:restriction>
                    </xs:simpleType>
                  </xs:element>
                  <xs:element name="M1_10_1" nillable="true">
                    <xs:simpleType>
                      <xs:restriction base="xs:decimal">
                        <xs:fractionDigits value="3"/>
                      </xs:restriction>
                    </xs:simpleType>
                  </xs:element>
                  <xs:element name="M1_10_2" nillable="true">
                    <xs:simpleType>
                      <xs:restriction base="xs:decimal">
                        <xs:fractionDigits value="3"/>
                      </xs:restriction>
                    </xs:simpleType>
                  </xs:element>
                  <xs:element name="M1_10_3" nillable="true">
                    <xs:simpleType>
                      <xs:restriction base="xs:decimal">
                        <xs:fractionDigits value="3"/>
                      </xs:restriction>
                    </xs:simpleType>
                  </xs:element>
                  <xs:element name="M1_10_8" nillable="true">
                    <xs:simpleType>
                      <xs:restriction base="xs:decimal">
                        <xs:fractionDigits value="3"/>
                      </xs:restriction>
                    </xs:simpleType>
                  </xs:element>
                  <xs:element name="M1_10_9" nillable="true">
                    <xs:simpleType>
                      <xs:restriction base="xs:decimal">
                        <xs:fractionDigits value="3"/>
                      </xs:restriction>
                    </xs:simpleType>
                  </xs:element>
                  <xs:element name="M1_21" nillable="true">
                    <xs:simpleType>
                      <xs:restriction base="xs:decimal">
                        <xs:fractionDigits value="2"/>
                      </xs:restriction>
                    </xs:simpleType>
                  </xs:element>
                  <xs:element name="M1_23_3" nillable="true">
                    <xs:simpleType>
                      <xs:restriction base="xs:decimal">
                        <xs:fractionDigits value="2"/>
                      </xs:restriction>
                    </xs:simpleType>
                  </xs:element>
                  <xs:element name="M1_25_3" nillable="true">
                    <xs:simpleType>
                      <xs:restriction base="xs:decimal">
                        <xs:fractionDigits value="2"/>
                      </xs:restriction>
                    </xs:simpleType>
                  </xs:element>
                </xs:sequence>
              </xs:complexType>
            </xs:element>
            <xs:element name="Fördermittel">
              <xs:complexType>
                <xs:sequence>
                  <xs:element name="M1_57" type="xs:string"/>
                  <xs:element name="M1_57_1" nillable="true">
                    <xs:simpleType>
                      <xs:restriction base="xs:decimal">
                        <xs:fractionDigits value="2"/>
                      </xs:restriction>
                    </xs:simpleType>
                  </xs:element>
                  <xs:element name="M1_57_2" nillable="true">
                    <xs:simpleType>
                      <xs:restriction base="xs:decimal">
                        <xs:fractionDigits value="2"/>
                      </xs:restriction>
                    </xs:simpleType>
                  </xs:element>
                  <xs:element name="M1_57_3" nillable="true">
                    <xs:simpleType>
                      <xs:restriction base="xs:decimal">
                        <xs:fractionDigits value="2"/>
                      </xs:restriction>
                    </xs:simpleType>
                  </xs:element>
                  <xs:element name="M1_57_4" nillable="true">
                    <xs:simpleType>
                      <xs:restriction base="xs:decimal">
                        <xs:fractionDigits value="2"/>
                      </xs:restriction>
                    </xs:simpleType>
                  </xs:element>
                  <xs:element name="M1_57_5" nillable="true">
                    <xs:simpleType>
                      <xs:restriction base="xs:decimal">
                        <xs:fractionDigits value="2"/>
                      </xs:restriction>
                    </xs:simpleType>
                  </xs:element>
                </xs:sequence>
              </xs:complexType>
            </xs:element>
          </xs:sequence>
        </xs:complexType>
      </xs:element>
    </xs:schema>
  </Schema>
  <Schema ID="Schema95" Namespace="http://schemas.microsoft.com/office/infopath/2003/myXSD/2015-11-23T06:15:17">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1-23T06:15:17"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1-23T06:15:17">
      <xs:element name="M19_FBI_Teil2">
        <xs:complexType>
          <xs:sequence>
            <xs:element name="Unternehmensdaten">
              <xs:complexType>
                <xs:sequence>
                  <xs:element name="U0_4">
                    <xs:simpleType>
                      <xs:restriction base="xs:string">
                        <xs:pattern value="[0-9]{8}"/>
                      </xs:restriction>
                    </xs:simpleType>
                  </xs:element>
                </xs:sequence>
              </xs:complexType>
            </xs:element>
            <xs:element name="Beschäftigte">
              <xs:complexType>
                <xs:sequence>
                  <xs:element name="U0_16" nillable="true">
                    <xs:simpleType>
                      <xs:restriction base="xs:decimal">
                        <xs:fractionDigits value="2"/>
                      </xs:restriction>
                    </xs:simpleType>
                  </xs:element>
                  <xs:element name="U0_16_1" nillable="true">
                    <xs:simpleType>
                      <xs:restriction base="xs:decimal">
                        <xs:fractionDigits value="2"/>
                      </xs:restriction>
                    </xs:simpleType>
                  </xs:element>
                </xs:sequence>
              </xs:complexType>
            </xs:element>
            <xs:element name="Personalstruktur">
              <xs:complexType>
                <xs:sequence>
                  <xs:element name="M1_14" nillable="true">
                    <xs:simpleType>
                      <xs:restriction base="xs:integer"/>
                    </xs:simpleType>
                  </xs:element>
                  <xs:element name="M1_14_1" nillable="true">
                    <xs:simpleType>
                      <xs:restriction base="xs:integer"/>
                    </xs:simpleType>
                  </xs:element>
                  <xs:element name="M1_14_2" nillable="true">
                    <xs:simpleType>
                      <xs:restriction base="xs:integer"/>
                    </xs:simpleType>
                  </xs:element>
                  <xs:element name="M1_14_3" nillable="true">
                    <xs:simpleType>
                      <xs:restriction base="xs:integer"/>
                    </xs:simpleType>
                  </xs:element>
                  <xs:element name="M1_14_4" nillable="true">
                    <xs:simpleType>
                      <xs:restriction base="xs:integer"/>
                    </xs:simpleType>
                  </xs:element>
                  <xs:element name="M1_14_5" nillable="true">
                    <xs:simpleType>
                      <xs:restriction base="xs:integer"/>
                    </xs:simpleType>
                  </xs:element>
                  <xs:element name="M1_14_6" nillable="true">
                    <xs:simpleType>
                      <xs:restriction base="xs:integer"/>
                    </xs:simpleType>
                  </xs:element>
                  <xs:element name="M1_14_7" nillable="true">
                    <xs:simpleType>
                      <xs:restriction base="xs:integer"/>
                    </xs:simpleType>
                  </xs:element>
                  <xs:element name="M1_14_8" nillable="true">
                    <xs:simpleType>
                      <xs:restriction base="xs:integer"/>
                    </xs:simpleType>
                  </xs:element>
                  <xs:element name="M1_14_9" nillable="true">
                    <xs:simpleType>
                      <xs:restriction base="xs:integer"/>
                    </xs:simpleType>
                  </xs:element>
                  <xs:element name="M1_14_10" nillable="true">
                    <xs:simpleType>
                      <xs:restriction base="xs:integer"/>
                    </xs:simpleType>
                  </xs:element>
                  <xs:element name="M1_14_11" nillable="true">
                    <xs:simpleType>
                      <xs:restriction base="xs:integer"/>
                    </xs:simpleType>
                  </xs:element>
                  <xs:element name="M1_14_12" nillable="true">
                    <xs:simpleType>
                      <xs:restriction base="xs:integer"/>
                    </xs:simpleType>
                  </xs:element>
                  <xs:element name="M1_14_13" nillable="true">
                    <xs:simpleType>
                      <xs:restriction base="xs:integer"/>
                    </xs:simpleType>
                  </xs:element>
                  <xs:element name="M1_14_14" nillable="true">
                    <xs:simpleType>
                      <xs:restriction base="xs:integer"/>
                    </xs:simpleType>
                  </xs:element>
                  <xs:element name="M1_14_15" nillable="true">
                    <xs:simpleType>
                      <xs:restriction base="xs:integer"/>
                    </xs:simpleType>
                  </xs:element>
                  <xs:element name="M1_14_16" nillable="true">
                    <xs:simpleType>
                      <xs:restriction base="xs:integer"/>
                    </xs:simpleType>
                  </xs:element>
                  <xs:element name="M1_14_17" nillable="true">
                    <xs:simpleType>
                      <xs:restriction base="xs:integer"/>
                    </xs:simpleType>
                  </xs:element>
                  <xs:element name="M1_14_18" nillable="true">
                    <xs:simpleType>
                      <xs:restriction base="xs:integer"/>
                    </xs:simpleType>
                  </xs:element>
                  <xs:element name="M1_14_19" nillable="true">
                    <xs:simpleType>
                      <xs:restriction base="xs:integer"/>
                    </xs:simpleType>
                  </xs:element>
                </xs:sequence>
              </xs:complexType>
            </xs:element>
            <xs:element name="Personalverfügbarkeit">
              <xs:complexType>
                <xs:sequence>
                  <xs:element name="M1_15" type="xs:string"/>
                  <xs:element name="M1_15_1" type="xs:string"/>
                  <xs:element name="M1_15_2" type="xs:string"/>
                  <xs:element name="M1_15_3" type="xs:string"/>
                </xs:sequence>
              </xs:complexType>
            </xs:element>
            <xs:element name="Traktionsenergie_Brenn-und_Zusatzstoffe">
              <xs:complexType>
                <xs:sequence>
                  <xs:element name="M1_29" nillable="true">
                    <xs:simpleType>
                      <xs:restriction base="xs:decimal">
                        <xs:fractionDigits value="2"/>
                      </xs:restriction>
                    </xs:simpleType>
                  </xs:element>
                  <xs:element name="M1_29_2018" nillable="true">
                    <xs:simpleType>
                      <xs:restriction base="xs:decimal">
                        <xs:fractionDigits value="2"/>
                      </xs:restriction>
                    </xs:simpleType>
                  </xs:element>
                  <xs:element name="M1_29_1" nillable="true">
                    <xs:simpleType>
                      <xs:restriction base="xs:decimal">
                        <xs:fractionDigits value="2"/>
                      </xs:restriction>
                    </xs:simpleType>
                  </xs:element>
                  <xs:element name="M1_29_1_2018" nillable="true">
                    <xs:simpleType>
                      <xs:restriction base="xs:decimal">
                        <xs:fractionDigits value="2"/>
                      </xs:restriction>
                    </xs:simpleType>
                  </xs:element>
                  <xs:element name="M1_29_2" nillable="true">
                    <xs:simpleType>
                      <xs:restriction base="xs:decimal">
                        <xs:fractionDigits value="2"/>
                      </xs:restriction>
                    </xs:simpleType>
                  </xs:element>
                  <xs:element name="M1_29_2_2018" nillable="true">
                    <xs:simpleType>
                      <xs:restriction base="xs:decimal">
                        <xs:fractionDigits value="2"/>
                      </xs:restriction>
                    </xs:simpleType>
                  </xs:element>
                  <xs:element name="M1_29_3" nillable="true">
                    <xs:simpleType>
                      <xs:restriction base="xs:decimal">
                        <xs:fractionDigits value="2"/>
                      </xs:restriction>
                    </xs:simpleType>
                  </xs:element>
                  <xs:element name="M1_29_3_2018" nillable="true">
                    <xs:simpleType>
                      <xs:restriction base="xs:decimal">
                        <xs:fractionDigits value="2"/>
                      </xs:restriction>
                    </xs:simpleType>
                  </xs:element>
                  <xs:element name="M1_29_4" nillable="true">
                    <xs:simpleType>
                      <xs:restriction base="xs:integer"/>
                    </xs:simpleType>
                  </xs:element>
                  <xs:element name="M1_29_4_2018" nillable="true">
                    <xs:simpleType>
                      <xs:restriction base="xs:integer"/>
                    </xs:simpleType>
                  </xs:element>
                  <xs:element name="M1_29_5" nillable="true">
                    <xs:simpleType>
                      <xs:restriction base="xs:integer"/>
                    </xs:simpleType>
                  </xs:element>
                  <xs:element name="M1_29_5_2018" nillable="true">
                    <xs:simpleType>
                      <xs:restriction base="xs:integer"/>
                    </xs:simpleType>
                  </xs:element>
                  <xs:element name="M1_29_6" nillable="true">
                    <xs:simpleType>
                      <xs:restriction base="xs:integer"/>
                    </xs:simpleType>
                  </xs:element>
                  <xs:element name="M1_29_6_2018" nillable="true">
                    <xs:simpleType>
                      <xs:restriction base="xs:integer"/>
                    </xs:simpleType>
                  </xs:element>
                  <xs:element name="M1_29_7" nillable="true">
                    <xs:simpleType>
                      <xs:restriction base="xs:integer"/>
                    </xs:simpleType>
                  </xs:element>
                  <xs:element name="M1_29_7_2018" nillable="true">
                    <xs:simpleType>
                      <xs:restriction base="xs:integer"/>
                    </xs:simpleType>
                  </xs:element>
                  <xs:element name="M1_29_8" type="xs:string"/>
                  <xs:element name="M1_29_8_2018" type="xs:string"/>
                  <xs:element name="M1_29_9" nillable="true">
                    <xs:simpleType>
                      <xs:restriction base="xs:integer"/>
                    </xs:simpleType>
                  </xs:element>
                  <xs:element name="M1_29_9_2018" nillable="true">
                    <xs:simpleType>
                      <xs:restriction base="xs:integer"/>
                    </xs:simpleType>
                  </xs:element>
                  <xs:element name="M1_29_10" type="xs:string"/>
                  <xs:element name="M1_29_10_2018" type="xs:string"/>
                  <xs:element name="M1_29_11" type="xs:string"/>
                  <xs:element name="M1_29_11_2018" type="xs:string"/>
                  <xs:element name="M1_29_12" type="xs:string"/>
                  <xs:element name="M1_29_13" nillable="true">
                    <xs:simpleType>
                      <xs:restriction base="xs:decimal">
                        <xs:fractionDigits value="2"/>
                      </xs:restriction>
                    </xs:simpleType>
                  </xs:element>
                  <xs:element name="M1_29_13_2018" nillable="true">
                    <xs:simpleType>
                      <xs:restriction base="xs:decimal">
                        <xs:fractionDigits value="2"/>
                      </xs:restriction>
                    </xs:simpleType>
                  </xs:element>
                  <xs:element name="M1_30" nillable="true">
                    <xs:simpleType>
                      <xs:restriction base="xs:decimal">
                        <xs:fractionDigits value="2"/>
                      </xs:restriction>
                    </xs:simpleType>
                  </xs:element>
                  <xs:element name="M1_30_1" nillable="true">
                    <xs:simpleType>
                      <xs:restriction base="xs:integer"/>
                    </xs:simpleType>
                  </xs:element>
                  <xs:element name="M1_30_2" type="xs:string"/>
                </xs:sequence>
              </xs:complexType>
            </xs:element>
            <xs:element name="Gewinnangaben_2018">
              <xs:complexType>
                <xs:sequence>
                  <xs:element name="M1_31_2_2018" nillable="true">
                    <xs:simpleType>
                      <xs:restriction base="xs:decimal">
                        <xs:fractionDigits value="2"/>
                      </xs:restriction>
                    </xs:simpleType>
                  </xs:element>
                  <xs:element name="M1_31_5_2018" nillable="true">
                    <xs:simpleType>
                      <xs:restriction base="xs:decimal">
                        <xs:fractionDigits value="2"/>
                      </xs:restriction>
                    </xs:simpleType>
                  </xs:element>
                  <xs:element name="M1_31_4_2018" type="xs:string"/>
                </xs:sequence>
              </xs:complexType>
            </xs:element>
            <xs:element name="Gewinnangaben_2019">
              <xs:complexType>
                <xs:sequence>
                  <xs:element name="M1_31_2" nillable="true">
                    <xs:simpleType>
                      <xs:restriction base="xs:decimal">
                        <xs:fractionDigits value="2"/>
                      </xs:restriction>
                    </xs:simpleType>
                  </xs:element>
                  <xs:element name="M1_31_5" nillable="true">
                    <xs:simpleType>
                      <xs:restriction base="xs:decimal">
                        <xs:fractionDigits value="2"/>
                      </xs:restriction>
                    </xs:simpleType>
                  </xs:element>
                  <xs:element name="M1_31_4" type="xs:string"/>
                </xs:sequence>
              </xs:complexType>
            </xs:element>
            <xs:element name="Hinsweise_Wünsche">
              <xs:complexType>
                <xs:sequence>
                  <xs:element name="M1_45" type="xs:string"/>
                </xs:sequence>
              </xs:complexType>
            </xs:element>
            <xs:element name="Ansprechpartner">
              <xs:complexType>
                <xs:sequence>
                  <xs:element name="U0_5_1" type="xs:string"/>
                  <xs:element name="U0_5_2" type="xs:string"/>
                  <xs:element name="U0_5_4" type="xs:string"/>
                  <xs:element name="M1_54" type="xs:string"/>
                </xs:sequence>
              </xs:complexType>
            </xs:element>
            <xs:element name="Konjunkturentwicklung">
              <xs:complexType>
                <xs:sequence>
                  <xs:element name="M1_16" type="xs:string"/>
                  <xs:element name="M1_16_1" type="xs:string"/>
                  <xs:element name="M1_16_2" type="xs:string"/>
                </xs:sequence>
              </xs:complexType>
            </xs:element>
            <xs:element name="Einflussfaktoren_auf_den_Schienenverkehrsmarkt">
              <xs:complexType>
                <xs:sequence>
                  <xs:element name="Kundenfreundlichkeit">
                    <xs:complexType>
                      <xs:sequence>
                        <xs:element name="M1_35" type="xs:string"/>
                        <xs:element name="M1_35_1" type="xs:string"/>
                        <xs:element name="M1_35_2" type="xs:string"/>
                        <xs:element name="M1_35_3" type="xs:string"/>
                        <xs:element name="M1_35_4" type="xs:string"/>
                        <xs:element name="M1_35_5" type="xs:string"/>
                      </xs:sequence>
                    </xs:complexType>
                  </xs:element>
                  <xs:element name="Zugang_zu_Schienenwegen">
                    <xs:complexType>
                      <xs:sequence>
                        <xs:element name="M1_36" type="xs:string"/>
                        <xs:element name="M1_36_1" type="xs:string"/>
                        <xs:element name="M1_36_2" type="xs:string"/>
                        <xs:element name="M1_36_3" type="xs:string"/>
                        <xs:element name="M1_36_4" type="xs:string"/>
                        <xs:element name="M1_36_5" type="xs:string"/>
                        <xs:element name="M1_36_6" type="xs:string"/>
                      </xs:sequence>
                    </xs:complexType>
                  </xs:element>
                  <xs:element name="Zugang_zu_Serviceeinrichtungen">
                    <xs:complexType>
                      <xs:sequence>
                        <xs:element name="M1_37" type="xs:string"/>
                        <xs:element name="M1_37_1" type="xs:string"/>
                        <xs:element name="M1_37_2" type="xs:string"/>
                        <xs:element name="M1_37_3" type="xs:string"/>
                        <xs:element name="M1_37_4" type="xs:string"/>
                        <xs:element name="M1_37_5" type="xs:string"/>
                        <xs:element name="M1_37_6" type="xs:string"/>
                        <xs:element name="M1_37_7" type="xs:string"/>
                        <xs:element name="M1_37_8" type="xs:string"/>
                        <xs:element name="M1_37_9" type="xs:string"/>
                      </xs:sequence>
                    </xs:complexType>
                  </xs:element>
                  <xs:element name="Verfügbarkeit_von_Betriebsmitteln">
                    <xs:complexType>
                      <xs:sequence>
                        <xs:element name="M1_38" type="xs:string"/>
                        <xs:element name="M1_38_1" type="xs:string"/>
                        <xs:element name="M1_38_2" type="xs:string"/>
                      </xs:sequence>
                    </xs:complexType>
                  </xs:element>
                  <xs:element name="Diskriminierungsfreiheit">
                    <xs:complexType>
                      <xs:sequence>
                        <xs:element name="M1_39" type="xs:string"/>
                        <xs:element name="M1_39_1" type="xs:string"/>
                        <xs:element name="M1_39_2" type="xs:string"/>
                        <xs:element name="M1_39_3" type="xs:string"/>
                        <xs:element name="M1_39_4" type="xs:string"/>
                        <xs:element name="M1_39_5" type="xs:string"/>
                        <xs:element name="M1_39_6" type="xs:string"/>
                        <xs:element name="M1_39_7" type="xs:string"/>
                      </xs:sequence>
                    </xs:complexType>
                  </xs:element>
                  <xs:element name="Preis_Leistungs_Verhältnis">
                    <xs:complexType>
                      <xs:sequence>
                        <xs:element name="M1_40" type="xs:string"/>
                        <xs:element name="M1_40_1" type="xs:string"/>
                        <xs:element name="M1_40_2" type="xs:string"/>
                        <xs:element name="M1_40_3" type="xs:string"/>
                        <xs:element name="M1_40_4" type="xs:string"/>
                        <xs:element name="M1_40_5" type="xs:string"/>
                        <xs:element name="M1_40_6" type="xs:string"/>
                        <xs:element name="M1_40_7" type="xs:string"/>
                        <xs:element name="M1_40_8" type="xs:string"/>
                      </xs:sequence>
                    </xs:complexType>
                  </xs:element>
                  <xs:element name="Tarife_und_Vertrieb">
                    <xs:complexType>
                      <xs:sequence>
                        <xs:element name="M1_41" type="xs:string"/>
                        <xs:element name="M1_41_1" type="xs:string"/>
                        <xs:element name="M1_41_2" type="xs:string"/>
                      </xs:sequence>
                    </xs:complexType>
                  </xs:element>
                  <xs:element name="Internationaler_Eisenbahninfrastruktur">
                    <xs:complexType>
                      <xs:sequence>
                        <xs:element name="M1_42" type="xs:string"/>
                        <xs:element name="M1_42_1" type="xs:string"/>
                        <xs:element name="M1_42_2" type="xs:string"/>
                        <xs:element name="M1_42_3" type="xs:string"/>
                        <xs:element name="M1_42_4" type="xs:string"/>
                        <xs:element name="M1_42_5" type="xs:string"/>
                      </xs:sequence>
                    </xs:complexType>
                  </xs:element>
                  <xs:element name="Fahrplanqualität">
                    <xs:complexType>
                      <xs:sequence>
                        <xs:element name="M1_43" type="xs:string"/>
                      </xs:sequence>
                    </xs:complexType>
                  </xs:element>
                  <xs:element name="Zugang_Zugbildungseinrichtungen">
                    <xs:complexType>
                      <xs:sequence>
                        <xs:element name="M1_44" type="xs:string"/>
                        <xs:element name="M1_44_4" type="xs:string"/>
                        <xs:element name="M1_44_1" type="xs:string"/>
                        <xs:element name="M1_44_2" type="xs:string"/>
                        <xs:element name="M1_44_3" type="xs:string"/>
                      </xs:sequence>
                    </xs:complexType>
                  </xs:element>
                  <xs:element name="Tragfähige_Marktalternativen_bei_Serviceeinrichtungen">
                    <xs:complexType>
                      <xs:sequence>
                        <xs:element name="M1_58" type="xs:string"/>
                        <xs:element name="M1_58_1" type="xs:string"/>
                        <xs:element name="M1_58_2" type="xs:string"/>
                        <xs:element name="M1_58_3" type="xs:string"/>
                      </xs:sequence>
                    </xs:complexType>
                  </xs:element>
                  <xs:element name="Bauerschwerniskosten">
                    <xs:complexType>
                      <xs:sequence>
                        <xs:element name="M1_33" type="xs:string"/>
                        <xs:element name="M1_33_1" nillable="true">
                          <xs:simpleType>
                            <xs:restriction base="xs:decimal">
                              <xs:fractionDigits value="2"/>
                            </xs:restriction>
                          </xs:simpleType>
                        </xs:element>
                        <xs:element name="M1_33_3" nillable="true">
                          <xs:simpleType>
                            <xs:restriction base="xs:decimal">
                              <xs:fractionDigits value="2"/>
                            </xs:restriction>
                          </xs:simpleType>
                        </xs:element>
                        <xs:element name="M1_33_5" nillable="true">
                          <xs:simpleType>
                            <xs:restriction base="xs:decimal">
                              <xs:fractionDigits value="2"/>
                            </xs:restriction>
                          </xs:simpleType>
                        </xs:element>
                        <xs:element name="M1_33_7" nillable="true">
                          <xs:simpleType>
                            <xs:restriction base="xs:decimal">
                              <xs:fractionDigits value="2"/>
                            </xs:restriction>
                          </xs:simpleType>
                        </xs:element>
                        <xs:element name="M1_33_8" type="xs:string"/>
                        <xs:element name="M1_33_9" nillable="true">
                          <xs:simpleType>
                            <xs:restriction base="xs:integer"/>
                          </xs:simpleType>
                        </xs:element>
                      </xs:sequence>
                    </xs:complexType>
                  </xs:element>
                  <xs:element name="Planmäßige_Baumaßnahmen_der_Infrastrukturbetreiber">
                    <xs:complexType>
                      <xs:sequence>
                        <xs:element name="M1_34" type="xs:string"/>
                        <xs:element name="M1_34_1" type="xs:string"/>
                        <xs:element name="M1_34_2" type="xs:string"/>
                        <xs:element name="M1_34_3" type="xs:string"/>
                        <xs:element name="M1_34_4" type="xs:string"/>
                        <xs:element name="M1_34_5" type="xs:string"/>
                        <xs:element name="M1_34_6" type="xs:string"/>
                        <xs:element name="M1_34_7" type="xs:string"/>
                        <xs:element name="M1_34_8" type="xs:string"/>
                      </xs:sequence>
                    </xs:complexType>
                  </xs:element>
                  <xs:element name="Umfang_von_Gelegenheitsverkehren">
                    <xs:complexType>
                      <xs:sequence>
                        <xs:element name="M1_50" type="xs:string"/>
                        <xs:element name="M1_50_1" type="xs:string"/>
                        <xs:element name="M1_50_2" type="xs:string"/>
                        <xs:element name="M1_50_3" type="xs:string"/>
                        <xs:element name="M1_50_4" type="xs:string"/>
                        <xs:element name="M1_50_5" type="xs:string"/>
                        <xs:element name="M1_50_8" type="xs:string"/>
                        <xs:element name="M1_50_9" type="xs:string"/>
                        <xs:element name="M1_50_10" type="xs:string"/>
                      </xs:sequence>
                    </xs:complexType>
                  </xs:element>
                  <xs:element name="Trassenbestellungen">
                    <xs:complexType>
                      <xs:sequence>
                        <xs:element name="M1_51" type="xs:string"/>
                        <xs:element name="M1_51_1" type="xs:string"/>
                      </xs:sequence>
                    </xs:complexType>
                  </xs:element>
                  <xs:element name="Technischer_Netzzugang">
                    <xs:complexType>
                      <xs:sequence>
                        <xs:element name="M1_52" type="xs:string"/>
                        <xs:element name="M1_52_1" type="xs:string"/>
                        <xs:element name="M1_52_2" type="xs:string"/>
                        <xs:element name="M1_52_3" type="xs:string"/>
                        <xs:element name="M1_52_4" type="xs:string"/>
                        <xs:element name="M1_52_9" type="xs:string"/>
                        <xs:element name="M1_52_5" type="xs:string"/>
                        <xs:element name="M1_52_6" type="xs:string"/>
                        <xs:element name="M1_52_7" type="xs:string"/>
                        <xs:element name="M1_52_8" type="xs:string"/>
                        <xs:element name="Export" type="xs:string"/>
                      </xs:sequence>
                    </xs:complexType>
                  </xs:element>
                </xs:sequence>
              </xs:complexType>
            </xs:element>
          </xs:sequence>
        </xs:complexType>
      </xs:element>
    </xs:schema>
  </Schema>
  <Schema ID="Schema5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9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Häfen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8" type="xs:string"/>
                  <xs:element name="M3_38_1" type="xs:string"/>
                  <xs:element name="M3_38_2" type="xs:string"/>
                  <xs:element name="M3_38_3" nillable="true">
                    <xs:simpleType>
                      <xs:restriction base="xs:decimal">
                        <xs:fractionDigits value="3"/>
                      </xs:restriction>
                    </xs:simpleType>
                  </xs:element>
                  <xs:element name="M3_38_4" type="xs:string"/>
                  <xs:element name="M3_38_5" type="xs:string"/>
                  <xs:element name="M3_38_6" type="xs:string"/>
                  <xs:element name="M3_38_7" type="xs:string"/>
                  <xs:element name="M3_38_8" type="xs:string"/>
                  <xs:element name="M3_38_9" nillable="true">
                    <xs:simpleType>
                      <xs:restriction base="xs:integer"/>
                    </xs:simpleType>
                  </xs:element>
                  <xs:element name="M3_38_10" nillable="true">
                    <xs:simpleType>
                      <xs:restriction base="xs:integer"/>
                    </xs:simpleType>
                  </xs:element>
                  <xs:element name="M3_38_11" nillable="true">
                    <xs:simpleType>
                      <xs:restriction base="xs:decimal">
                        <xs:fractionDigits value="2"/>
                      </xs:restriction>
                    </xs:simpleType>
                  </xs:element>
                  <xs:element name="M3_38_12" nillable="true">
                    <xs:simpleType>
                      <xs:restriction base="xs:decimal">
                        <xs:fractionDigits value="2"/>
                      </xs:restriction>
                    </xs:simpleType>
                  </xs:element>
                  <xs:element name="M3_38_13" type="xs:string"/>
                  <xs:element name="M3_38_14" type="xs:string"/>
                  <xs:element name="M3_38_15" type="xs:string"/>
                  <xs:element name="M3_38_16" type="xs:string"/>
                  <xs:element name="M3_38_17" type="xs:string"/>
                  <xs:element name="M3_38_18" type="xs:string"/>
                  <xs:element name="M3_38_19" type="xs:string"/>
                  <xs:element name="M3_38_20" type="xs:string"/>
                  <xs:element name="M3_38_21" type="xs:string"/>
                  <xs:element name="M3_38_22" type="xs:string"/>
                  <xs:element name="M3_38_23" type="xs:string"/>
                </xs:sequence>
              </xs:complexType>
            </xs:element>
            <xs:element name="M3_38_24" type="xs:string"/>
            <xs:element name="M3_38_25" type="xs:string"/>
            <xs:element name="M3_38_26" type="xs:string"/>
            <xs:element name="M3_38_27" type="xs:string"/>
            <xs:element name="M3_38_28" type="xs:string"/>
          </xs:sequence>
        </xs:complexType>
      </xs:element>
    </xs:schema>
  </Schema>
  <Schema ID="Schema97" Namespace="http://schemas.microsoft.com/office/infopath/2003/myXSD/2015-11-25T07:01:39">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1-25T07:01:39"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1-25T07:01:39">
      <xs:element name="M19_MB">
        <xs:complexType>
          <xs:sequence>
            <xs:element name="Unternehmensdaten">
              <xs:complexType>
                <xs:sequence>
                  <xs:element name="U0_4">
                    <xs:simpleType>
                      <xs:restriction base="xs:string">
                        <xs:pattern value="[0-9]{8}"/>
                      </xs:restriction>
                    </xs:simpleType>
                  </xs:element>
                  <xs:element name="U0_4_1" type="xs:string"/>
                </xs:sequence>
              </xs:complexType>
            </xs:element>
            <xs:element name="U0_4_14" type="xs:string"/>
            <xs:element name="U0_4_15" type="xs:string"/>
            <xs:element name="U0_4_16" type="xs:string"/>
            <xs:element name="U0_4_17" type="xs:string"/>
            <xs:element name="U0_4_2" type="xs:string"/>
            <xs:element name="U0_4_4" type="xs:string"/>
            <xs:element name="U0_4_5" type="xs:string"/>
            <xs:element name="U0_4_9" type="xs:string"/>
            <xs:element name="U0_4_10" type="xs:string"/>
            <xs:element name="U0_4_11" type="xs:string"/>
            <xs:element name="U0_4_12" type="xs:string"/>
            <xs:element name="U0_12" type="xs:string"/>
            <xs:element name="U0_12_1" type="xs:string"/>
            <xs:element name="U0_13_1" type="xs:string"/>
            <xs:element name="U0_13_2" type="xs:string"/>
            <xs:element name="U0_14" type="xs:string"/>
            <xs:element name="U0_14_1" type="xs:string"/>
            <xs:element name="U0_15_2" type="xs:string"/>
            <xs:element name="U0_6_1" type="xs:string"/>
            <xs:element name="U0_6_2" type="xs:string"/>
            <xs:element name="U0_6_3" type="xs:string"/>
            <xs:element name="U0_7_4" type="xs:string"/>
            <xs:element name="U0_7_1" type="xs:string"/>
            <xs:element name="U0_7_2" type="xs:string"/>
            <xs:element name="U0_7_3" type="xs:string"/>
            <xs:element name="U0_11" type="xs:string"/>
            <xs:element name="Unternehmensgegenstand">
              <xs:complexType>
                <xs:sequence>
                  <xs:element name="U0_22" type="xs:string"/>
                  <xs:element name="U0_22_1" type="xs:string"/>
                  <xs:element name="U0_22_2" type="xs:string"/>
                  <xs:element name="U0_22_3" type="xs:string"/>
                  <xs:element name="U0_22_4" type="xs:string"/>
                  <xs:element name="U0_27" type="xs:string"/>
                  <xs:element name="U0_23" type="xs:string"/>
                  <xs:element name="U0_23_1" type="xs:string"/>
                  <xs:element name="U0_24" type="xs:string"/>
                  <xs:element name="U0_24_9" type="xs:string"/>
                  <xs:element name="U0_24_1" type="xs:string"/>
                  <xs:element name="U0_24_2" type="xs:string"/>
                  <xs:element name="U0_24_10" type="xs:string"/>
                  <xs:element name="U0_24_11" type="xs:string"/>
                  <xs:element name="U0_24_3" type="xs:string"/>
                  <xs:element name="U0_24_4" type="xs:string"/>
                  <xs:element name="U0_24_5" type="xs:string"/>
                  <xs:element name="U0_24_6" type="xs:string"/>
                  <xs:element name="U0_24_7" type="xs:string"/>
                  <xs:element name="U0_24_8" type="xs:string"/>
                  <xs:element name="U0_25" type="xs:string"/>
                  <xs:element name="U0_29" type="xs:string"/>
                  <xs:element name="U0_34" type="xs:string"/>
                  <xs:element name="U0_34_1" type="xs:string"/>
                  <xs:element name="U0_35" type="xs:string"/>
                  <xs:element name="U0_35_1" type="xs:string"/>
                </xs:sequence>
              </xs:complexType>
            </xs:element>
          </xs:sequence>
        </xs:complexType>
      </xs:element>
    </xs:schema>
  </Schema>
  <Schema ID="Schema9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9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0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0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0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0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0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0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0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0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0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0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1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1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1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1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1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1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1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1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1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1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2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2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2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2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2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2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2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4_1" type="xs:string"/>
                  <xs:element name="M3_34_2" type="xs:string"/>
                  <xs:element name="M3_34_3" type="xs:string"/>
                  <xs:element name="M3_34_36" type="xs:string"/>
                  <xs:element name="M3_34_37" type="xs:string"/>
                  <xs:element name="M3_34_38" type="xs:string"/>
                  <xs:element name="M3_34_39" type="xs:string"/>
                  <xs:element name="M3_34_40" type="xs:string"/>
                  <xs:element name="M3_34_41" type="xs:string"/>
                  <xs:element name="M3_34_42" type="xs:string"/>
                  <xs:element name="M3_34_4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44" nillable="true">
              <xs:simpleType>
                <xs:restriction base="xs:decimal">
                  <xs:fractionDigits value="2"/>
                </xs:restriction>
              </xs:simpleType>
            </xs:element>
            <xs:element name="M3_34_45" nillable="true">
              <xs:simpleType>
                <xs:restriction base="xs:decimal">
                  <xs:fractionDigits value="2"/>
                </xs:restriction>
              </xs:simpleType>
            </xs:element>
            <xs:element name="M3_34_46" type="xs:string"/>
            <xs:element name="M3_34_47" type="xs:string"/>
            <xs:element name="M3_34_48" type="xs:string"/>
            <xs:element name="M3_34_49" type="xs:string"/>
            <xs:element name="M3_34_18" type="xs:string"/>
            <xs:element name="M3_34_19" type="xs:string"/>
            <xs:element name="M3_34_25" type="xs:string"/>
            <xs:element name="M3_34_31" type="xs:string"/>
            <xs:element name="M3_34_22" type="xs:string"/>
            <xs:element name="M3_34_28" type="xs:string"/>
            <xs:element name="M3_34_26" type="xs:string"/>
            <xs:element name="M3_34_30" type="xs:string"/>
            <xs:element name="M3_34_29" type="xs:string"/>
            <xs:element name="M3_34_32" type="xs:string"/>
            <xs:element name="M3_34_33" type="xs:string"/>
            <xs:element name="M3_34_34" type="xs:string"/>
            <xs:element name="M3_34_35" type="xs:string"/>
          </xs:sequence>
        </xs:complexType>
      </xs:element>
    </xs:schema>
  </Schema>
  <Schema ID="Schema12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Häfen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8" type="xs:string"/>
                  <xs:element name="M3_38_1" type="xs:string"/>
                  <xs:element name="M3_38_2" type="xs:string"/>
                  <xs:element name="M3_38_3" nillable="true">
                    <xs:simpleType>
                      <xs:restriction base="xs:decimal">
                        <xs:fractionDigits value="3"/>
                      </xs:restriction>
                    </xs:simpleType>
                  </xs:element>
                  <xs:element name="M3_38_4" type="xs:string"/>
                  <xs:element name="M3_38_5" type="xs:string"/>
                  <xs:element name="M3_38_6" type="xs:string"/>
                  <xs:element name="M3_38_7" type="xs:string"/>
                  <xs:element name="M3_38_8" type="xs:string"/>
                  <xs:element name="M3_38_9" nillable="true">
                    <xs:simpleType>
                      <xs:restriction base="xs:integer"/>
                    </xs:simpleType>
                  </xs:element>
                  <xs:element name="M3_38_10" nillable="true">
                    <xs:simpleType>
                      <xs:restriction base="xs:integer"/>
                    </xs:simpleType>
                  </xs:element>
                  <xs:element name="M3_38_11" nillable="true">
                    <xs:simpleType>
                      <xs:restriction base="xs:decimal">
                        <xs:fractionDigits value="2"/>
                      </xs:restriction>
                    </xs:simpleType>
                  </xs:element>
                  <xs:element name="M3_38_12" nillable="true">
                    <xs:simpleType>
                      <xs:restriction base="xs:decimal">
                        <xs:fractionDigits value="2"/>
                      </xs:restriction>
                    </xs:simpleType>
                  </xs:element>
                  <xs:element name="M3_38_13" type="xs:string"/>
                  <xs:element name="M3_38_14" type="xs:string"/>
                  <xs:element name="M3_38_15" type="xs:string"/>
                  <xs:element name="M3_38_16" type="xs:string"/>
                  <xs:element name="M3_38_17" type="xs:string"/>
                  <xs:element name="M3_38_18" type="xs:string"/>
                  <xs:element name="M3_38_19" type="xs:string"/>
                  <xs:element name="M3_38_20" type="xs:string"/>
                  <xs:element name="M3_38_21" type="xs:string"/>
                  <xs:element name="M3_38_22" type="xs:string"/>
                  <xs:element name="M3_38_23" type="xs:string"/>
                </xs:sequence>
              </xs:complexType>
            </xs:element>
            <xs:element name="M3_38_24" type="xs:string"/>
            <xs:element name="M3_38_25" type="xs:string"/>
            <xs:element name="M3_38_26" type="xs:string"/>
            <xs:element name="M3_38_27" type="xs:string"/>
            <xs:element name="M3_38_28" type="xs:string"/>
          </xs:sequence>
        </xs:complexType>
      </xs:element>
    </xs:schema>
  </Schema>
  <Schema ID="Schema12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Häfen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8" type="xs:string"/>
                  <xs:element name="M3_38_1" type="xs:string"/>
                  <xs:element name="M3_38_2" type="xs:string"/>
                  <xs:element name="M3_38_3" nillable="true">
                    <xs:simpleType>
                      <xs:restriction base="xs:decimal">
                        <xs:fractionDigits value="3"/>
                      </xs:restriction>
                    </xs:simpleType>
                  </xs:element>
                  <xs:element name="M3_38_4" type="xs:string"/>
                  <xs:element name="M3_38_5" type="xs:string"/>
                  <xs:element name="M3_38_6" type="xs:string"/>
                  <xs:element name="M3_38_7" type="xs:string"/>
                  <xs:element name="M3_38_8" type="xs:string"/>
                  <xs:element name="M3_38_9" nillable="true">
                    <xs:simpleType>
                      <xs:restriction base="xs:integer"/>
                    </xs:simpleType>
                  </xs:element>
                  <xs:element name="M3_38_10" nillable="true">
                    <xs:simpleType>
                      <xs:restriction base="xs:integer"/>
                    </xs:simpleType>
                  </xs:element>
                  <xs:element name="M3_38_11" nillable="true">
                    <xs:simpleType>
                      <xs:restriction base="xs:decimal">
                        <xs:fractionDigits value="2"/>
                      </xs:restriction>
                    </xs:simpleType>
                  </xs:element>
                  <xs:element name="M3_38_12" nillable="true">
                    <xs:simpleType>
                      <xs:restriction base="xs:decimal">
                        <xs:fractionDigits value="2"/>
                      </xs:restriction>
                    </xs:simpleType>
                  </xs:element>
                  <xs:element name="M3_38_13" type="xs:string"/>
                  <xs:element name="M3_38_14" type="xs:string"/>
                  <xs:element name="M3_38_15" type="xs:string"/>
                  <xs:element name="M3_38_16" type="xs:string"/>
                  <xs:element name="M3_38_17" type="xs:string"/>
                  <xs:element name="M3_38_18" type="xs:string"/>
                  <xs:element name="M3_38_19" type="xs:string"/>
                  <xs:element name="M3_38_20" type="xs:string"/>
                  <xs:element name="M3_38_21" type="xs:string"/>
                  <xs:element name="M3_38_22" type="xs:string"/>
                  <xs:element name="M3_38_23" type="xs:string"/>
                </xs:sequence>
              </xs:complexType>
            </xs:element>
            <xs:element name="M3_38_24" type="xs:string"/>
            <xs:element name="M3_38_25" type="xs:string"/>
            <xs:element name="M3_38_26" type="xs:string"/>
            <xs:element name="M3_38_27" type="xs:string"/>
            <xs:element name="M3_38_28" type="xs:string"/>
          </xs:sequence>
        </xs:complexType>
      </xs:element>
    </xs:schema>
  </Schema>
  <Schema ID="Schema12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Häfen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8" type="xs:string"/>
                  <xs:element name="M3_38_1" type="xs:string"/>
                  <xs:element name="M3_38_2" type="xs:string"/>
                  <xs:element name="M3_38_3" nillable="true">
                    <xs:simpleType>
                      <xs:restriction base="xs:decimal">
                        <xs:fractionDigits value="3"/>
                      </xs:restriction>
                    </xs:simpleType>
                  </xs:element>
                  <xs:element name="M3_38_4" type="xs:string"/>
                  <xs:element name="M3_38_5" type="xs:string"/>
                  <xs:element name="M3_38_6" type="xs:string"/>
                  <xs:element name="M3_38_7" type="xs:string"/>
                  <xs:element name="M3_38_8" type="xs:string"/>
                  <xs:element name="M3_38_9" nillable="true">
                    <xs:simpleType>
                      <xs:restriction base="xs:integer"/>
                    </xs:simpleType>
                  </xs:element>
                  <xs:element name="M3_38_10" nillable="true">
                    <xs:simpleType>
                      <xs:restriction base="xs:integer"/>
                    </xs:simpleType>
                  </xs:element>
                  <xs:element name="M3_38_11" nillable="true">
                    <xs:simpleType>
                      <xs:restriction base="xs:decimal">
                        <xs:fractionDigits value="2"/>
                      </xs:restriction>
                    </xs:simpleType>
                  </xs:element>
                  <xs:element name="M3_38_12" nillable="true">
                    <xs:simpleType>
                      <xs:restriction base="xs:decimal">
                        <xs:fractionDigits value="2"/>
                      </xs:restriction>
                    </xs:simpleType>
                  </xs:element>
                  <xs:element name="M3_38_13" type="xs:string"/>
                  <xs:element name="M3_38_14" type="xs:string"/>
                  <xs:element name="M3_38_15" type="xs:string"/>
                  <xs:element name="M3_38_16" type="xs:string"/>
                  <xs:element name="M3_38_17" type="xs:string"/>
                  <xs:element name="M3_38_18" type="xs:string"/>
                  <xs:element name="M3_38_19" type="xs:string"/>
                  <xs:element name="M3_38_20" type="xs:string"/>
                  <xs:element name="M3_38_21" type="xs:string"/>
                  <xs:element name="M3_38_22" type="xs:string"/>
                  <xs:element name="M3_38_23" type="xs:string"/>
                </xs:sequence>
              </xs:complexType>
            </xs:element>
            <xs:element name="M3_38_24" type="xs:string"/>
            <xs:element name="M3_38_25" type="xs:string"/>
            <xs:element name="M3_38_26" type="xs:string"/>
            <xs:element name="M3_38_27" type="xs:string"/>
            <xs:element name="M3_38_28" type="xs:string"/>
          </xs:sequence>
        </xs:complexType>
      </xs:element>
    </xs:schema>
  </Schema>
  <Schema ID="Schema13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Häfen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8" type="xs:string"/>
                  <xs:element name="M3_38_1" type="xs:string"/>
                  <xs:element name="M3_38_2" type="xs:string"/>
                  <xs:element name="M3_38_3" nillable="true">
                    <xs:simpleType>
                      <xs:restriction base="xs:decimal">
                        <xs:fractionDigits value="3"/>
                      </xs:restriction>
                    </xs:simpleType>
                  </xs:element>
                  <xs:element name="M3_38_4" type="xs:string"/>
                  <xs:element name="M3_38_5" type="xs:string"/>
                  <xs:element name="M3_38_6" type="xs:string"/>
                  <xs:element name="M3_38_7" type="xs:string"/>
                  <xs:element name="M3_38_8" type="xs:string"/>
                  <xs:element name="M3_38_9" nillable="true">
                    <xs:simpleType>
                      <xs:restriction base="xs:integer"/>
                    </xs:simpleType>
                  </xs:element>
                  <xs:element name="M3_38_10" nillable="true">
                    <xs:simpleType>
                      <xs:restriction base="xs:integer"/>
                    </xs:simpleType>
                  </xs:element>
                  <xs:element name="M3_38_11" nillable="true">
                    <xs:simpleType>
                      <xs:restriction base="xs:decimal">
                        <xs:fractionDigits value="2"/>
                      </xs:restriction>
                    </xs:simpleType>
                  </xs:element>
                  <xs:element name="M3_38_12" nillable="true">
                    <xs:simpleType>
                      <xs:restriction base="xs:decimal">
                        <xs:fractionDigits value="2"/>
                      </xs:restriction>
                    </xs:simpleType>
                  </xs:element>
                  <xs:element name="M3_38_13" type="xs:string"/>
                  <xs:element name="M3_38_14" type="xs:string"/>
                  <xs:element name="M3_38_15" type="xs:string"/>
                  <xs:element name="M3_38_16" type="xs:string"/>
                  <xs:element name="M3_38_17" type="xs:string"/>
                  <xs:element name="M3_38_18" type="xs:string"/>
                  <xs:element name="M3_38_19" type="xs:string"/>
                  <xs:element name="M3_38_20" type="xs:string"/>
                  <xs:element name="M3_38_21" type="xs:string"/>
                  <xs:element name="M3_38_22" type="xs:string"/>
                  <xs:element name="M3_38_23" type="xs:string"/>
                </xs:sequence>
              </xs:complexType>
            </xs:element>
            <xs:element name="M3_38_24" type="xs:string"/>
            <xs:element name="M3_38_25" type="xs:string"/>
            <xs:element name="M3_38_26" type="xs:string"/>
            <xs:element name="M3_38_27" type="xs:string"/>
            <xs:element name="M3_38_28" type="xs:string"/>
          </xs:sequence>
        </xs:complexType>
      </xs:element>
    </xs:schema>
  </Schema>
  <Schema ID="Schema13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Häfen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8" type="xs:string"/>
                  <xs:element name="M3_38_1" type="xs:string"/>
                  <xs:element name="M3_38_2" type="xs:string"/>
                  <xs:element name="M3_38_3" nillable="true">
                    <xs:simpleType>
                      <xs:restriction base="xs:decimal">
                        <xs:fractionDigits value="3"/>
                      </xs:restriction>
                    </xs:simpleType>
                  </xs:element>
                  <xs:element name="M3_38_4" type="xs:string"/>
                  <xs:element name="M3_38_5" type="xs:string"/>
                  <xs:element name="M3_38_6" type="xs:string"/>
                  <xs:element name="M3_38_7" type="xs:string"/>
                  <xs:element name="M3_38_8" type="xs:string"/>
                  <xs:element name="M3_38_9" nillable="true">
                    <xs:simpleType>
                      <xs:restriction base="xs:integer"/>
                    </xs:simpleType>
                  </xs:element>
                  <xs:element name="M3_38_10" nillable="true">
                    <xs:simpleType>
                      <xs:restriction base="xs:integer"/>
                    </xs:simpleType>
                  </xs:element>
                  <xs:element name="M3_38_11" nillable="true">
                    <xs:simpleType>
                      <xs:restriction base="xs:decimal">
                        <xs:fractionDigits value="2"/>
                      </xs:restriction>
                    </xs:simpleType>
                  </xs:element>
                  <xs:element name="M3_38_12" nillable="true">
                    <xs:simpleType>
                      <xs:restriction base="xs:decimal">
                        <xs:fractionDigits value="2"/>
                      </xs:restriction>
                    </xs:simpleType>
                  </xs:element>
                  <xs:element name="M3_38_13" type="xs:string"/>
                  <xs:element name="M3_38_14" type="xs:string"/>
                  <xs:element name="M3_38_15" type="xs:string"/>
                  <xs:element name="M3_38_16" type="xs:string"/>
                  <xs:element name="M3_38_17" type="xs:string"/>
                  <xs:element name="M3_38_18" type="xs:string"/>
                  <xs:element name="M3_38_19" type="xs:string"/>
                  <xs:element name="M3_38_20" type="xs:string"/>
                  <xs:element name="M3_38_21" type="xs:string"/>
                  <xs:element name="M3_38_22" type="xs:string"/>
                  <xs:element name="M3_38_23" type="xs:string"/>
                </xs:sequence>
              </xs:complexType>
            </xs:element>
            <xs:element name="M3_38_24" type="xs:string"/>
            <xs:element name="M3_38_25" type="xs:string"/>
            <xs:element name="M3_38_26" type="xs:string"/>
            <xs:element name="M3_38_27" type="xs:string"/>
            <xs:element name="M3_38_28" type="xs:string"/>
          </xs:sequence>
        </xs:complexType>
      </xs:element>
    </xs:schema>
  </Schema>
  <Schema ID="Schema13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Häfen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8" type="xs:string"/>
                  <xs:element name="M3_38_1" type="xs:string"/>
                  <xs:element name="M3_38_2" type="xs:string"/>
                  <xs:element name="M3_38_3" nillable="true">
                    <xs:simpleType>
                      <xs:restriction base="xs:decimal">
                        <xs:fractionDigits value="3"/>
                      </xs:restriction>
                    </xs:simpleType>
                  </xs:element>
                  <xs:element name="M3_38_4" type="xs:string"/>
                  <xs:element name="M3_38_5" type="xs:string"/>
                  <xs:element name="M3_38_6" type="xs:string"/>
                  <xs:element name="M3_38_7" type="xs:string"/>
                  <xs:element name="M3_38_8" type="xs:string"/>
                  <xs:element name="M3_38_9" nillable="true">
                    <xs:simpleType>
                      <xs:restriction base="xs:integer"/>
                    </xs:simpleType>
                  </xs:element>
                  <xs:element name="M3_38_10" nillable="true">
                    <xs:simpleType>
                      <xs:restriction base="xs:integer"/>
                    </xs:simpleType>
                  </xs:element>
                  <xs:element name="M3_38_11" nillable="true">
                    <xs:simpleType>
                      <xs:restriction base="xs:decimal">
                        <xs:fractionDigits value="2"/>
                      </xs:restriction>
                    </xs:simpleType>
                  </xs:element>
                  <xs:element name="M3_38_12" nillable="true">
                    <xs:simpleType>
                      <xs:restriction base="xs:decimal">
                        <xs:fractionDigits value="2"/>
                      </xs:restriction>
                    </xs:simpleType>
                  </xs:element>
                  <xs:element name="M3_38_13" type="xs:string"/>
                  <xs:element name="M3_38_14" type="xs:string"/>
                  <xs:element name="M3_38_15" type="xs:string"/>
                  <xs:element name="M3_38_16" type="xs:string"/>
                  <xs:element name="M3_38_17" type="xs:string"/>
                  <xs:element name="M3_38_18" type="xs:string"/>
                  <xs:element name="M3_38_19" type="xs:string"/>
                  <xs:element name="M3_38_20" type="xs:string"/>
                  <xs:element name="M3_38_21" type="xs:string"/>
                  <xs:element name="M3_38_22" type="xs:string"/>
                  <xs:element name="M3_38_23" type="xs:string"/>
                </xs:sequence>
              </xs:complexType>
            </xs:element>
            <xs:element name="M3_38_24" type="xs:string"/>
            <xs:element name="M3_38_25" type="xs:string"/>
            <xs:element name="M3_38_26" type="xs:string"/>
            <xs:element name="M3_38_27" type="xs:string"/>
            <xs:element name="M3_38_28" type="xs:string"/>
          </xs:sequence>
        </xs:complexType>
      </xs:element>
    </xs:schema>
  </Schema>
  <Schema ID="Schema13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Häfen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8" type="xs:string"/>
                  <xs:element name="M3_38_1" type="xs:string"/>
                  <xs:element name="M3_38_2" type="xs:string"/>
                  <xs:element name="M3_38_3" nillable="true">
                    <xs:simpleType>
                      <xs:restriction base="xs:decimal">
                        <xs:fractionDigits value="3"/>
                      </xs:restriction>
                    </xs:simpleType>
                  </xs:element>
                  <xs:element name="M3_38_4" type="xs:string"/>
                  <xs:element name="M3_38_5" type="xs:string"/>
                  <xs:element name="M3_38_6" type="xs:string"/>
                  <xs:element name="M3_38_7" type="xs:string"/>
                  <xs:element name="M3_38_8" type="xs:string"/>
                  <xs:element name="M3_38_9" nillable="true">
                    <xs:simpleType>
                      <xs:restriction base="xs:integer"/>
                    </xs:simpleType>
                  </xs:element>
                  <xs:element name="M3_38_10" nillable="true">
                    <xs:simpleType>
                      <xs:restriction base="xs:integer"/>
                    </xs:simpleType>
                  </xs:element>
                  <xs:element name="M3_38_11" nillable="true">
                    <xs:simpleType>
                      <xs:restriction base="xs:decimal">
                        <xs:fractionDigits value="2"/>
                      </xs:restriction>
                    </xs:simpleType>
                  </xs:element>
                  <xs:element name="M3_38_12" nillable="true">
                    <xs:simpleType>
                      <xs:restriction base="xs:decimal">
                        <xs:fractionDigits value="2"/>
                      </xs:restriction>
                    </xs:simpleType>
                  </xs:element>
                  <xs:element name="M3_38_13" type="xs:string"/>
                  <xs:element name="M3_38_14" type="xs:string"/>
                  <xs:element name="M3_38_15" type="xs:string"/>
                  <xs:element name="M3_38_16" type="xs:string"/>
                  <xs:element name="M3_38_17" type="xs:string"/>
                  <xs:element name="M3_38_18" type="xs:string"/>
                  <xs:element name="M3_38_19" type="xs:string"/>
                  <xs:element name="M3_38_20" type="xs:string"/>
                  <xs:element name="M3_38_21" type="xs:string"/>
                  <xs:element name="M3_38_22" type="xs:string"/>
                  <xs:element name="M3_38_23" type="xs:string"/>
                </xs:sequence>
              </xs:complexType>
            </xs:element>
            <xs:element name="M3_38_24" type="xs:string"/>
            <xs:element name="M3_38_25" type="xs:string"/>
            <xs:element name="M3_38_26" type="xs:string"/>
            <xs:element name="M3_38_27" type="xs:string"/>
            <xs:element name="M3_38_28" type="xs:string"/>
          </xs:sequence>
        </xs:complexType>
      </xs:element>
    </xs:schema>
  </Schema>
  <Schema ID="Schema13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Häfen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8" type="xs:string"/>
                  <xs:element name="M3_38_1" type="xs:string"/>
                  <xs:element name="M3_38_2" type="xs:string"/>
                  <xs:element name="M3_38_3" nillable="true">
                    <xs:simpleType>
                      <xs:restriction base="xs:decimal">
                        <xs:fractionDigits value="3"/>
                      </xs:restriction>
                    </xs:simpleType>
                  </xs:element>
                  <xs:element name="M3_38_4" type="xs:string"/>
                  <xs:element name="M3_38_5" type="xs:string"/>
                  <xs:element name="M3_38_6" type="xs:string"/>
                  <xs:element name="M3_38_7" type="xs:string"/>
                  <xs:element name="M3_38_8" type="xs:string"/>
                  <xs:element name="M3_38_9" nillable="true">
                    <xs:simpleType>
                      <xs:restriction base="xs:integer"/>
                    </xs:simpleType>
                  </xs:element>
                  <xs:element name="M3_38_10" nillable="true">
                    <xs:simpleType>
                      <xs:restriction base="xs:integer"/>
                    </xs:simpleType>
                  </xs:element>
                  <xs:element name="M3_38_11" nillable="true">
                    <xs:simpleType>
                      <xs:restriction base="xs:decimal">
                        <xs:fractionDigits value="2"/>
                      </xs:restriction>
                    </xs:simpleType>
                  </xs:element>
                  <xs:element name="M3_38_12" nillable="true">
                    <xs:simpleType>
                      <xs:restriction base="xs:decimal">
                        <xs:fractionDigits value="2"/>
                      </xs:restriction>
                    </xs:simpleType>
                  </xs:element>
                  <xs:element name="M3_38_13" type="xs:string"/>
                  <xs:element name="M3_38_14" type="xs:string"/>
                  <xs:element name="M3_38_15" type="xs:string"/>
                  <xs:element name="M3_38_16" type="xs:string"/>
                  <xs:element name="M3_38_17" type="xs:string"/>
                  <xs:element name="M3_38_18" type="xs:string"/>
                  <xs:element name="M3_38_19" type="xs:string"/>
                  <xs:element name="M3_38_20" type="xs:string"/>
                  <xs:element name="M3_38_21" type="xs:string"/>
                  <xs:element name="M3_38_22" type="xs:string"/>
                  <xs:element name="M3_38_23" type="xs:string"/>
                </xs:sequence>
              </xs:complexType>
            </xs:element>
            <xs:element name="M3_38_24" type="xs:string"/>
            <xs:element name="M3_38_25" type="xs:string"/>
            <xs:element name="M3_38_26" type="xs:string"/>
            <xs:element name="M3_38_27" type="xs:string"/>
            <xs:element name="M3_38_28" type="xs:string"/>
          </xs:sequence>
        </xs:complexType>
      </xs:element>
    </xs:schema>
  </Schema>
  <Schema ID="Schema13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Häfen_Standorte">
        <xs:complexType>
          <xs:sequence>
            <xs:element name="Unternehmensdaten">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element name="M3_38" type="xs:string"/>
                  <xs:element name="M3_38_1" type="xs:string"/>
                  <xs:element name="M3_38_2" type="xs:string"/>
                  <xs:element name="M3_38_3" nillable="true">
                    <xs:simpleType>
                      <xs:restriction base="xs:decimal">
                        <xs:fractionDigits value="3"/>
                      </xs:restriction>
                    </xs:simpleType>
                  </xs:element>
                  <xs:element name="M3_38_4" type="xs:string"/>
                  <xs:element name="M3_38_5" type="xs:string"/>
                  <xs:element name="M3_38_6" type="xs:string"/>
                  <xs:element name="M3_38_7" type="xs:string"/>
                  <xs:element name="M3_38_8" type="xs:string"/>
                  <xs:element name="M3_38_9" nillable="true">
                    <xs:simpleType>
                      <xs:restriction base="xs:integer"/>
                    </xs:simpleType>
                  </xs:element>
                  <xs:element name="M3_38_10" nillable="true">
                    <xs:simpleType>
                      <xs:restriction base="xs:integer"/>
                    </xs:simpleType>
                  </xs:element>
                  <xs:element name="M3_38_11" nillable="true">
                    <xs:simpleType>
                      <xs:restriction base="xs:decimal">
                        <xs:fractionDigits value="2"/>
                      </xs:restriction>
                    </xs:simpleType>
                  </xs:element>
                  <xs:element name="M3_38_12" nillable="true">
                    <xs:simpleType>
                      <xs:restriction base="xs:decimal">
                        <xs:fractionDigits value="2"/>
                      </xs:restriction>
                    </xs:simpleType>
                  </xs:element>
                  <xs:element name="M3_38_13" type="xs:string"/>
                  <xs:element name="M3_38_14" type="xs:string"/>
                  <xs:element name="M3_38_15" type="xs:string"/>
                  <xs:element name="M3_38_16" type="xs:string"/>
                  <xs:element name="M3_38_17" type="xs:string"/>
                  <xs:element name="M3_38_18" type="xs:string"/>
                  <xs:element name="M3_38_19" type="xs:string"/>
                  <xs:element name="M3_38_20" type="xs:string"/>
                  <xs:element name="M3_38_21" type="xs:string"/>
                  <xs:element name="M3_38_22" type="xs:string"/>
                  <xs:element name="M3_38_23" type="xs:string"/>
                </xs:sequence>
              </xs:complexType>
            </xs:element>
            <xs:element name="M3_38_24" type="xs:string"/>
            <xs:element name="M3_38_25" type="xs:string"/>
            <xs:element name="M3_38_26" type="xs:string"/>
            <xs:element name="M3_38_27" type="xs:string"/>
            <xs:element name="M3_38_28" type="xs:string"/>
          </xs:sequence>
        </xs:complexType>
      </xs:element>
    </xs:schema>
  </Schema>
  <Schema ID="Schema94" Namespace="http://schemas.microsoft.com/office/infopath/2003/myXSD/2016-11-25T07:01:39">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6-11-25T07:01:39"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6-11-25T07:01:39">
      <xs:element name="M19_FBII">
        <xs:complexType>
          <xs:sequence>
            <xs:element name="Unternehmensdaten">
              <xs:complexType>
                <xs:sequence>
                  <xs:element name="U0_4">
                    <xs:simpleType>
                      <xs:restriction base="xs:string">
                        <xs:pattern value="[0-9]{8}"/>
                      </xs:restriction>
                    </xs:simpleType>
                  </xs:element>
                  <xs:element name="U0_4_1" type="xs:string"/>
                  <xs:element name="Betriebs-und_technische_Daten">
                    <xs:complexType>
                      <xs:sequence>
                        <xs:element name="M2_1" nillable="true">
                          <xs:simpleType>
                            <xs:restriction base="xs:decimal">
                              <xs:fractionDigits value="3"/>
                            </xs:restriction>
                          </xs:simpleType>
                        </xs:element>
                        <xs:element name="M2_1_1" nillable="true">
                          <xs:simpleType>
                            <xs:restriction base="xs:decimal">
                              <xs:fractionDigits value="3"/>
                            </xs:restriction>
                          </xs:simpleType>
                        </xs:element>
                        <xs:element name="M2_1_6" nillable="true">
                          <xs:simpleType>
                            <xs:restriction base="xs:decimal">
                              <xs:fractionDigits value="3"/>
                            </xs:restriction>
                          </xs:simpleType>
                        </xs:element>
                        <xs:element name="M2_1_7" nillable="true">
                          <xs:simpleType>
                            <xs:restriction base="xs:decimal">
                              <xs:fractionDigits value="3"/>
                            </xs:restriction>
                          </xs:simpleType>
                        </xs:element>
                        <xs:element name="M2_1_2" nillable="true">
                          <xs:simpleType>
                            <xs:restriction base="xs:decimal">
                              <xs:fractionDigits value="3"/>
                            </xs:restriction>
                          </xs:simpleType>
                        </xs:element>
                        <xs:element name="M2_1_8" type="xs:string"/>
                        <xs:element name="M2_1_3" nillable="true">
                          <xs:simpleType>
                            <xs:restriction base="xs:decimal">
                              <xs:fractionDigits value="3"/>
                            </xs:restriction>
                          </xs:simpleType>
                        </xs:element>
                        <xs:element name="M2_1_4" nillable="true">
                          <xs:simpleType>
                            <xs:restriction base="xs:decimal">
                              <xs:fractionDigits value="3"/>
                            </xs:restriction>
                          </xs:simpleType>
                        </xs:element>
                        <xs:element name="M2_1_5" type="xs:string"/>
                        <xs:element name="M2_2" type="xs:string"/>
                        <xs:element name="M2_2_2" type="xs:string"/>
                      </xs:sequence>
                    </xs:complexType>
                  </xs:element>
                  <xs:element name="Nutzung_der_Infrastruktur">
                    <xs:complexType>
                      <xs:sequence>
                        <xs:element name="M2_3" nillable="true">
                          <xs:simpleType>
                            <xs:restriction base="xs:integer"/>
                          </xs:simpleType>
                        </xs:element>
                        <xs:element name="M2_3_1" nillable="true">
                          <xs:simpleType>
                            <xs:restriction base="xs:integer"/>
                          </xs:simpleType>
                        </xs:element>
                        <xs:element name="M2_3_2" nillable="true">
                          <xs:simpleType>
                            <xs:restriction base="xs:integer"/>
                          </xs:simpleType>
                        </xs:element>
                        <xs:element name="M2_3_3" nillable="true">
                          <xs:simpleType>
                            <xs:restriction base="xs:integer"/>
                          </xs:simpleType>
                        </xs:element>
                        <xs:element name="M2_3_4" nillable="true">
                          <xs:simpleType>
                            <xs:restriction base="xs:integer"/>
                          </xs:simpleType>
                        </xs:element>
                      </xs:sequence>
                    </xs:complexType>
                  </xs:element>
                  <xs:element name="Pünktlichkeitsstatistik">
                    <xs:complexType>
                      <xs:sequence>
                        <xs:element name="M2_4_18" type="xs:string"/>
                        <xs:element name="M2_4" nillable="true">
                          <xs:simpleType>
                            <xs:restriction base="xs:integer"/>
                          </xs:simpleType>
                        </xs:element>
                        <xs:element name="M2_4_1" nillable="true">
                          <xs:simpleType>
                            <xs:restriction base="xs:integer"/>
                          </xs:simpleType>
                        </xs:element>
                        <xs:element name="M2_4_2" nillable="true">
                          <xs:simpleType>
                            <xs:restriction base="xs:integer"/>
                          </xs:simpleType>
                        </xs:element>
                        <xs:element name="M2_4_3" nillable="true">
                          <xs:simpleType>
                            <xs:restriction base="xs:integer"/>
                          </xs:simpleType>
                        </xs:element>
                        <xs:element name="M2_4_4" nillable="true">
                          <xs:simpleType>
                            <xs:restriction base="xs:integer"/>
                          </xs:simpleType>
                        </xs:element>
                        <xs:element name="M2_4_5" nillable="true">
                          <xs:simpleType>
                            <xs:restriction base="xs:integer"/>
                          </xs:simpleType>
                        </xs:element>
                        <xs:element name="M2_4_6" nillable="true">
                          <xs:simpleType>
                            <xs:restriction base="xs:integer"/>
                          </xs:simpleType>
                        </xs:element>
                        <xs:element name="M2_4_7" nillable="true">
                          <xs:simpleType>
                            <xs:restriction base="xs:integer"/>
                          </xs:simpleType>
                        </xs:element>
                        <xs:element name="M2_4_8" nillable="true">
                          <xs:simpleType>
                            <xs:restriction base="xs:integer"/>
                          </xs:simpleType>
                        </xs:element>
                        <xs:element name="M2_4_9" nillable="true">
                          <xs:simpleType>
                            <xs:restriction base="xs:integer"/>
                          </xs:simpleType>
                        </xs:element>
                        <xs:element name="M2_4_10" nillable="true">
                          <xs:simpleType>
                            <xs:restriction base="xs:integer"/>
                          </xs:simpleType>
                        </xs:element>
                        <xs:element name="M2_4_11" nillable="true">
                          <xs:simpleType>
                            <xs:restriction base="xs:integer"/>
                          </xs:simpleType>
                        </xs:element>
                        <xs:element name="M2_4_12" nillable="true">
                          <xs:simpleType>
                            <xs:restriction base="xs:integer"/>
                          </xs:simpleType>
                        </xs:element>
                        <xs:element name="M2_4_13" nillable="true">
                          <xs:simpleType>
                            <xs:restriction base="xs:integer"/>
                          </xs:simpleType>
                        </xs:element>
                        <xs:element name="M2_4_14" nillable="true">
                          <xs:simpleType>
                            <xs:restriction base="xs:integer"/>
                          </xs:simpleType>
                        </xs:element>
                        <xs:element name="M2_4_15" nillable="true">
                          <xs:simpleType>
                            <xs:restriction base="xs:integer"/>
                          </xs:simpleType>
                        </xs:element>
                        <xs:element name="M2_4_16" type="xs:string"/>
                        <xs:element name="M2_4_17" type="xs:string"/>
                        <xs:element name="U0_17" nillable="true">
                          <xs:simpleType>
                            <xs:restriction base="xs:decimal">
                              <xs:fractionDigits value="2"/>
                            </xs:restriction>
                          </xs:simpleType>
                        </xs:element>
                      </xs:sequence>
                    </xs:complexType>
                  </xs:element>
                </xs:sequence>
              </xs:complexType>
            </xs:element>
            <xs:element name="Personalstruktur">
              <xs:complexType>
                <xs:sequence>
                  <xs:element name="M2_7" nillable="true">
                    <xs:simpleType>
                      <xs:restriction base="xs:integer"/>
                    </xs:simpleType>
                  </xs:element>
                  <xs:element name="M2_7_1" nillable="true">
                    <xs:simpleType>
                      <xs:restriction base="xs:integer"/>
                    </xs:simpleType>
                  </xs:element>
                  <xs:element name="M2_7_2" nillable="true">
                    <xs:simpleType>
                      <xs:restriction base="xs:integer"/>
                    </xs:simpleType>
                  </xs:element>
                  <xs:element name="M2_7_3" nillable="true">
                    <xs:simpleType>
                      <xs:restriction base="xs:integer"/>
                    </xs:simpleType>
                  </xs:element>
                  <xs:element name="M2_7_4" nillable="true">
                    <xs:simpleType>
                      <xs:restriction base="xs:integer"/>
                    </xs:simpleType>
                  </xs:element>
                  <xs:element name="M2_7_5" nillable="true">
                    <xs:simpleType>
                      <xs:restriction base="xs:integer"/>
                    </xs:simpleType>
                  </xs:element>
                  <xs:element name="M2_7_6" nillable="true">
                    <xs:simpleType>
                      <xs:restriction base="xs:integer"/>
                    </xs:simpleType>
                  </xs:element>
                  <xs:element name="M2_7_7" nillable="true">
                    <xs:simpleType>
                      <xs:restriction base="xs:integer"/>
                    </xs:simpleType>
                  </xs:element>
                  <xs:element name="M2_7_8" nillable="true">
                    <xs:simpleType>
                      <xs:restriction base="xs:integer"/>
                    </xs:simpleType>
                  </xs:element>
                  <xs:element name="M2_7_9" nillable="true">
                    <xs:simpleType>
                      <xs:restriction base="xs:integer"/>
                    </xs:simpleType>
                  </xs:element>
                </xs:sequence>
              </xs:complexType>
            </xs:element>
            <xs:element name="Personalverfügbarkeit">
              <xs:complexType>
                <xs:sequence>
                  <xs:element name="M2_7_10" type="xs:string"/>
                  <xs:element name="M2_7_11" type="xs:string"/>
                  <xs:element name="M2_7_12" type="xs:string"/>
                </xs:sequence>
              </xs:complexType>
            </xs:element>
            <xs:element name="Betriebsleistung_Schienenwege">
              <xs:complexType>
                <xs:sequence>
                  <xs:element name="M2_8" nillable="true">
                    <xs:simpleType>
                      <xs:restriction base="xs:decimal">
                        <xs:fractionDigits value="3"/>
                      </xs:restriction>
                    </xs:simpleType>
                  </xs:element>
                  <xs:element name="M2_8_1" nillable="true">
                    <xs:simpleType>
                      <xs:restriction base="xs:decimal">
                        <xs:fractionDigits value="3"/>
                      </xs:restriction>
                    </xs:simpleType>
                  </xs:element>
                  <xs:element name="M2_8_2" nillable="true">
                    <xs:simpleType>
                      <xs:restriction base="xs:decimal">
                        <xs:fractionDigits value="3"/>
                      </xs:restriction>
                    </xs:simpleType>
                  </xs:element>
                  <xs:element name="M2_8_3" nillable="true">
                    <xs:simpleType>
                      <xs:restriction base="xs:decimal">
                        <xs:fractionDigits value="3"/>
                      </xs:restriction>
                    </xs:simpleType>
                  </xs:element>
                  <xs:element name="M2_8_4" nillable="true">
                    <xs:simpleType>
                      <xs:restriction base="xs:decimal">
                        <xs:fractionDigits value="3"/>
                      </xs:restriction>
                    </xs:simpleType>
                  </xs:element>
                  <xs:element name="M2_8_5" nillable="true">
                    <xs:simpleType>
                      <xs:restriction base="xs:decimal">
                        <xs:fractionDigits value="3"/>
                      </xs:restriction>
                    </xs:simpleType>
                  </xs:element>
                  <xs:element name="M2_8_6" nillable="true">
                    <xs:simpleType>
                      <xs:restriction base="xs:decimal">
                        <xs:fractionDigits value="3"/>
                      </xs:restriction>
                    </xs:simpleType>
                  </xs:element>
                  <xs:element name="M2_8_7" nillable="true">
                    <xs:simpleType>
                      <xs:restriction base="xs:decimal">
                        <xs:fractionDigits value="3"/>
                      </xs:restriction>
                    </xs:simpleType>
                  </xs:element>
                  <xs:element name="M2_8_8" nillable="true">
                    <xs:simpleType>
                      <xs:restriction base="xs:decimal">
                        <xs:fractionDigits value="3"/>
                      </xs:restriction>
                    </xs:simpleType>
                  </xs:element>
                  <xs:element name="M2_8_9" nillable="true">
                    <xs:simpleType>
                      <xs:restriction base="xs:decimal">
                        <xs:fractionDigits value="3"/>
                      </xs:restriction>
                    </xs:simpleType>
                  </xs:element>
                </xs:sequence>
              </xs:complexType>
            </xs:element>
            <xs:element name="Umsatz_Trassenentgelte">
              <xs:complexType>
                <xs:sequence>
                  <xs:element name="M2_9" nillable="true">
                    <xs:simpleType>
                      <xs:restriction base="xs:decimal">
                        <xs:fractionDigits value="2"/>
                      </xs:restriction>
                    </xs:simpleType>
                  </xs:element>
                  <xs:element name="M2_9_1" nillable="true">
                    <xs:simpleType>
                      <xs:restriction base="xs:decimal">
                        <xs:fractionDigits value="2"/>
                      </xs:restriction>
                    </xs:simpleType>
                  </xs:element>
                  <xs:element name="M2_9_2" nillable="true">
                    <xs:simpleType>
                      <xs:restriction base="xs:decimal">
                        <xs:fractionDigits value="2"/>
                      </xs:restriction>
                    </xs:simpleType>
                  </xs:element>
                  <xs:element name="M2_9_3" nillable="true">
                    <xs:simpleType>
                      <xs:restriction base="xs:decimal">
                        <xs:fractionDigits value="2"/>
                      </xs:restriction>
                    </xs:simpleType>
                  </xs:element>
                  <xs:element name="M2_9_4" nillable="true">
                    <xs:simpleType>
                      <xs:restriction base="xs:decimal">
                        <xs:fractionDigits value="2"/>
                      </xs:restriction>
                    </xs:simpleType>
                  </xs:element>
                  <xs:element name="M2_9_5" nillable="true">
                    <xs:simpleType>
                      <xs:restriction base="xs:decimal">
                        <xs:fractionDigits value="2"/>
                      </xs:restriction>
                    </xs:simpleType>
                  </xs:element>
                  <xs:element name="M2_9_6" nillable="true">
                    <xs:simpleType>
                      <xs:restriction base="xs:decimal">
                        <xs:fractionDigits value="2"/>
                      </xs:restriction>
                    </xs:simpleType>
                  </xs:element>
                  <xs:element name="M2_9_7" nillable="true">
                    <xs:simpleType>
                      <xs:restriction base="xs:decimal">
                        <xs:fractionDigits value="2"/>
                      </xs:restriction>
                    </xs:simpleType>
                  </xs:element>
                  <xs:element name="M2_9_8" nillable="true">
                    <xs:simpleType>
                      <xs:restriction base="xs:decimal">
                        <xs:fractionDigits value="2"/>
                      </xs:restriction>
                    </xs:simpleType>
                  </xs:element>
                  <xs:element name="M2_9_9" nillable="true">
                    <xs:simpleType>
                      <xs:restriction base="xs:decimal">
                        <xs:fractionDigits value="2"/>
                      </xs:restriction>
                    </xs:simpleType>
                  </xs:element>
                  <xs:element name="M2_9_13" type="xs:string"/>
                  <xs:element name="M2_9_11" type="xs:string"/>
                  <xs:element name="M2_9_14" nillable="true">
                    <xs:simpleType>
                      <xs:restriction base="xs:decimal">
                        <xs:fractionDigits value="2"/>
                      </xs:restriction>
                    </xs:simpleType>
                  </xs:element>
                  <xs:element name="M2_9_15" type="xs:string"/>
                  <xs:element name="M2_9_10" nillable="true">
                    <xs:simpleType>
                      <xs:restriction base="xs:decimal">
                        <xs:fractionDigits value="2"/>
                      </xs:restriction>
                    </xs:simpleType>
                  </xs:element>
                  <xs:element name="Aufwand_Investitionen_Foedermittel_Zuschuesse">
                    <xs:complexType>
                      <xs:sequence>
                        <xs:element name="M2_13_13" nillable="true">
                          <xs:simpleType>
                            <xs:restriction base="xs:decimal">
                              <xs:fractionDigits value="2"/>
                            </xs:restriction>
                          </xs:simpleType>
                        </xs:element>
                        <xs:element name="M2_15_3" nillable="true">
                          <xs:simpleType>
                            <xs:restriction base="xs:decimal">
                              <xs:fractionDigits value="2"/>
                            </xs:restriction>
                          </xs:simpleType>
                        </xs:element>
                        <xs:element name="M2_13_14" nillable="true">
                          <xs:simpleType>
                            <xs:restriction base="xs:decimal">
                              <xs:fractionDigits value="2"/>
                            </xs:restriction>
                          </xs:simpleType>
                        </xs:element>
                        <xs:element name="M2_13" nillable="true">
                          <xs:simpleType>
                            <xs:restriction base="xs:decimal">
                              <xs:fractionDigits value="2"/>
                            </xs:restriction>
                          </xs:simpleType>
                        </xs:element>
                        <xs:element name="M2_13_1" nillable="true">
                          <xs:simpleType>
                            <xs:restriction base="xs:decimal">
                              <xs:fractionDigits value="2"/>
                            </xs:restriction>
                          </xs:simpleType>
                        </xs:element>
                        <xs:element name="M2_13_2" nillable="true">
                          <xs:simpleType>
                            <xs:restriction base="xs:decimal">
                              <xs:fractionDigits value="2"/>
                            </xs:restriction>
                          </xs:simpleType>
                        </xs:element>
                        <xs:element name="M2_13_3" nillable="true">
                          <xs:simpleType>
                            <xs:restriction base="xs:decimal">
                              <xs:fractionDigits value="2"/>
                            </xs:restriction>
                          </xs:simpleType>
                        </xs:element>
                        <xs:element name="M2_13_4" nillable="true">
                          <xs:simpleType>
                            <xs:restriction base="xs:decimal">
                              <xs:fractionDigits value="2"/>
                            </xs:restriction>
                          </xs:simpleType>
                        </xs:element>
                        <xs:element name="M2_13_5" nillable="true">
                          <xs:simpleType>
                            <xs:restriction base="xs:decimal">
                              <xs:fractionDigits value="2"/>
                            </xs:restriction>
                          </xs:simpleType>
                        </xs:element>
                        <xs:element name="M2_13_6" nillable="true">
                          <xs:simpleType>
                            <xs:restriction base="xs:decimal">
                              <xs:fractionDigits value="2"/>
                            </xs:restriction>
                          </xs:simpleType>
                        </xs:element>
                        <xs:element name="M2_13_7" nillable="true">
                          <xs:simpleType>
                            <xs:restriction base="xs:decimal">
                              <xs:fractionDigits value="2"/>
                            </xs:restriction>
                          </xs:simpleType>
                        </xs:element>
                        <xs:element name="M2_13_8" nillable="true">
                          <xs:simpleType>
                            <xs:restriction base="xs:decimal">
                              <xs:fractionDigits value="2"/>
                            </xs:restriction>
                          </xs:simpleType>
                        </xs:element>
                        <xs:element name="M2_13_9" nillable="true">
                          <xs:simpleType>
                            <xs:restriction base="xs:decimal">
                              <xs:fractionDigits value="2"/>
                            </xs:restriction>
                          </xs:simpleType>
                        </xs:element>
                        <xs:element name="M2_13_10" nillable="true">
                          <xs:simpleType>
                            <xs:restriction base="xs:decimal">
                              <xs:fractionDigits value="2"/>
                            </xs:restriction>
                          </xs:simpleType>
                        </xs:element>
                        <xs:element name="M2_13_11" nillable="true">
                          <xs:simpleType>
                            <xs:restriction base="xs:decimal">
                              <xs:fractionDigits value="2"/>
                            </xs:restriction>
                          </xs:simpleType>
                        </xs:element>
                        <xs:element name="M2_14" nillable="true">
                          <xs:simpleType>
                            <xs:restriction base="xs:decimal">
                              <xs:fractionDigits value="2"/>
                            </xs:restriction>
                          </xs:simpleType>
                        </xs:element>
                        <xs:element name="M2_14_1" nillable="true">
                          <xs:simpleType>
                            <xs:restriction base="xs:decimal">
                              <xs:fractionDigits value="2"/>
                            </xs:restriction>
                          </xs:simpleType>
                        </xs:element>
                        <xs:element name="M2_14_2" nillable="true">
                          <xs:simpleType>
                            <xs:restriction base="xs:decimal">
                              <xs:fractionDigits value="2"/>
                            </xs:restriction>
                          </xs:simpleType>
                        </xs:element>
                        <xs:element name="M2_14_3" nillable="true">
                          <xs:simpleType>
                            <xs:restriction base="xs:decimal">
                              <xs:fractionDigits value="2"/>
                            </xs:restriction>
                          </xs:simpleType>
                        </xs:element>
                        <xs:element name="M2_14_6" nillable="true">
                          <xs:simpleType>
                            <xs:restriction base="xs:decimal">
                              <xs:fractionDigits value="2"/>
                            </xs:restriction>
                          </xs:simpleType>
                        </xs:element>
                        <xs:element name="M2_14_7" nillable="true">
                          <xs:simpleType>
                            <xs:restriction base="xs:decimal">
                              <xs:fractionDigits value="2"/>
                            </xs:restriction>
                          </xs:simpleType>
                        </xs:element>
                        <xs:element name="M2_14_8" nillable="true">
                          <xs:simpleType>
                            <xs:restriction base="xs:decimal">
                              <xs:fractionDigits value="2"/>
                            </xs:restriction>
                          </xs:simpleType>
                        </xs:element>
                        <xs:element name="M2_14_9" nillable="true">
                          <xs:simpleType>
                            <xs:restriction base="xs:decimal">
                              <xs:fractionDigits value="2"/>
                            </xs:restriction>
                          </xs:simpleType>
                        </xs:element>
                        <xs:element name="M2_15_1" nillable="true">
                          <xs:simpleType>
                            <xs:restriction base="xs:decimal">
                              <xs:fractionDigits value="2"/>
                            </xs:restriction>
                          </xs:simpleType>
                        </xs:element>
                        <xs:element name="M2_16" type="xs:string"/>
                        <xs:element name="M2_16_1" type="xs:string"/>
                        <xs:element name="M2_16_2" type="xs:string"/>
                        <xs:element name="M2_16_3" type="xs:string"/>
                        <xs:element name="M2_16_4" type="xs:string"/>
                        <xs:element name="M2_16_5" type="xs:string"/>
                        <xs:element name="M2_16_7" type="xs:string"/>
                        <xs:element name="M2_16_9" type="xs:string"/>
                        <xs:element name="M2_16_6" type="xs:string"/>
                        <xs:element name="M2_16_8" type="xs:string"/>
                      </xs:sequence>
                    </xs:complexType>
                  </xs:element>
                  <xs:element name="Ausgaben_HGV_Schienenwege">
                    <xs:complexType>
                      <xs:sequence>
                        <xs:element name="M2_10" nillable="true">
                          <xs:simpleType>
                            <xs:restriction base="xs:decimal">
                              <xs:fractionDigits value="2"/>
                            </xs:restriction>
                          </xs:simpleType>
                        </xs:element>
                        <xs:element name="M2_10_1" nillable="true">
                          <xs:simpleType>
                            <xs:restriction base="xs:decimal">
                              <xs:fractionDigits value="2"/>
                            </xs:restriction>
                          </xs:simpleType>
                        </xs:element>
                        <xs:element name="M2_10_2" nillable="true">
                          <xs:simpleType>
                            <xs:restriction base="xs:decimal">
                              <xs:fractionDigits value="2"/>
                            </xs:restriction>
                          </xs:simpleType>
                        </xs:element>
                        <xs:element name="M2_10_3" nillable="true">
                          <xs:simpleType>
                            <xs:restriction base="xs:decimal">
                              <xs:fractionDigits value="2"/>
                            </xs:restriction>
                          </xs:simpleType>
                        </xs:element>
                        <xs:element name="Aufwendungen_Schienenwege_Mindestzugangspaket">
                          <xs:complexType>
                            <xs:sequence>
                              <xs:element name="M2_22" nillable="true">
                                <xs:simpleType>
                                  <xs:restriction base="xs:decimal">
                                    <xs:fractionDigits value="2"/>
                                  </xs:restriction>
                                </xs:simpleType>
                              </xs:element>
                              <xs:element name="M2_22_16" nillable="true">
                                <xs:simpleType>
                                  <xs:restriction base="xs:decimal">
                                    <xs:fractionDigits value="2"/>
                                  </xs:restriction>
                                </xs:simpleType>
                              </xs:element>
                              <xs:element name="M2_22_2" nillable="true">
                                <xs:simpleType>
                                  <xs:restriction base="xs:decimal">
                                    <xs:fractionDigits value="2"/>
                                  </xs:restriction>
                                </xs:simpleType>
                              </xs:element>
                              <xs:element name="M2_22_18" nillable="true">
                                <xs:simpleType>
                                  <xs:restriction base="xs:decimal">
                                    <xs:fractionDigits value="2"/>
                                  </xs:restriction>
                                </xs:simpleType>
                              </xs:element>
                              <xs:element name="M2_22_4" nillable="true">
                                <xs:simpleType>
                                  <xs:restriction base="xs:decimal">
                                    <xs:fractionDigits value="2"/>
                                  </xs:restriction>
                                </xs:simpleType>
                              </xs:element>
                              <xs:element name="M2_22_20" nillable="true">
                                <xs:simpleType>
                                  <xs:restriction base="xs:decimal">
                                    <xs:fractionDigits value="2"/>
                                  </xs:restriction>
                                </xs:simpleType>
                              </xs:element>
                              <xs:element name="M2_22_6" nillable="true">
                                <xs:simpleType>
                                  <xs:restriction base="xs:decimal">
                                    <xs:fractionDigits value="2"/>
                                  </xs:restriction>
                                </xs:simpleType>
                              </xs:element>
                              <xs:element name="M2_22_22" nillable="true">
                                <xs:simpleType>
                                  <xs:restriction base="xs:decimal">
                                    <xs:fractionDigits value="2"/>
                                  </xs:restriction>
                                </xs:simpleType>
                              </xs:element>
                              <xs:element name="M2_22_10" nillable="true">
                                <xs:simpleType>
                                  <xs:restriction base="xs:decimal">
                                    <xs:fractionDigits value="2"/>
                                  </xs:restriction>
                                </xs:simpleType>
                              </xs:element>
                              <xs:element name="M2_22_26" nillable="true">
                                <xs:simpleType>
                                  <xs:restriction base="xs:decimal">
                                    <xs:fractionDigits value="2"/>
                                  </xs:restriction>
                                </xs:simpleType>
                              </xs:element>
                              <xs:element name="M2_22_12" nillable="true">
                                <xs:simpleType>
                                  <xs:restriction base="xs:decimal">
                                    <xs:fractionDigits value="2"/>
                                  </xs:restriction>
                                </xs:simpleType>
                              </xs:element>
                              <xs:element name="M2_22_28" nillable="true">
                                <xs:simpleType>
                                  <xs:restriction base="xs:decimal">
                                    <xs:fractionDigits value="2"/>
                                  </xs:restriction>
                                </xs:simpleType>
                              </xs:element>
                              <xs:element name="M2_22_14" nillable="true">
                                <xs:simpleType>
                                  <xs:restriction base="xs:decimal">
                                    <xs:fractionDigits value="2"/>
                                  </xs:restriction>
                                </xs:simpleType>
                              </xs:element>
                              <xs:element name="M2_22_30" nillable="true">
                                <xs:simpleType>
                                  <xs:restriction base="xs:decimal">
                                    <xs:fractionDigits value="2"/>
                                  </xs:restriction>
                                </xs:simpleType>
                              </xs:element>
                              <xs:element name="M2_22_8" nillable="true">
                                <xs:simpleType>
                                  <xs:restriction base="xs:decimal">
                                    <xs:fractionDigits value="2"/>
                                  </xs:restriction>
                                </xs:simpleType>
                              </xs:element>
                              <xs:element name="M2_22_24" nillable="true">
                                <xs:simpleType>
                                  <xs:restriction base="xs:decimal">
                                    <xs:fractionDigits value="2"/>
                                  </xs:restriction>
                                </xs:simpleType>
                              </xs:element>
                              <xs:element name="M2_11_22" type="xs:string"/>
                              <xs:element name="M2_11_23" type="xs:string"/>
                            </xs:sequence>
                          </xs:complexType>
                        </xs:element>
                        <xs:element name="Vermögens-und_Kapitalsituation_2018">
                          <xs:complexType>
                            <xs:sequence>
                              <xs:element name="M2_18_2_VJ" nillable="true">
                                <xs:simpleType>
                                  <xs:restriction base="xs:decimal">
                                    <xs:fractionDigits value="2"/>
                                  </xs:restriction>
                                </xs:simpleType>
                              </xs:element>
                              <xs:element name="M2_18_5_VJ" nillable="true">
                                <xs:simpleType>
                                  <xs:restriction base="xs:decimal">
                                    <xs:fractionDigits value="2"/>
                                  </xs:restriction>
                                </xs:simpleType>
                              </xs:element>
                              <xs:element name="M2_18_25_VJ" nillable="true">
                                <xs:simpleType>
                                  <xs:restriction base="xs:decimal">
                                    <xs:fractionDigits value="2"/>
                                  </xs:restriction>
                                </xs:simpleType>
                              </xs:element>
                              <xs:element name="M2_18_26_VJ" nillable="true">
                                <xs:simpleType>
                                  <xs:restriction base="xs:decimal">
                                    <xs:fractionDigits value="2"/>
                                  </xs:restriction>
                                </xs:simpleType>
                              </xs:element>
                              <xs:element name="M2_18_27_VJ" nillable="true">
                                <xs:simpleType>
                                  <xs:restriction base="xs:decimal">
                                    <xs:fractionDigits value="2"/>
                                  </xs:restriction>
                                </xs:simpleType>
                              </xs:element>
                              <xs:element name="M2_18_28_VJ" nillable="true">
                                <xs:simpleType>
                                  <xs:restriction base="xs:decimal">
                                    <xs:fractionDigits value="2"/>
                                  </xs:restriction>
                                </xs:simpleType>
                              </xs:element>
                              <xs:element name="M2_18_29_VJ" nillable="true">
                                <xs:simpleType>
                                  <xs:restriction base="xs:decimal">
                                    <xs:fractionDigits value="2"/>
                                  </xs:restriction>
                                </xs:simpleType>
                              </xs:element>
                              <xs:element name="M2_18_30_VJ" nillable="true">
                                <xs:simpleType>
                                  <xs:restriction base="xs:decimal">
                                    <xs:fractionDigits value="2"/>
                                  </xs:restriction>
                                </xs:simpleType>
                              </xs:element>
                              <xs:element name="Vermögens-und_Kapitalsituation_2019">
                                <xs:complexType>
                                  <xs:sequence>
                                    <xs:element name="M2_18_2" nillable="true">
                                      <xs:simpleType>
                                        <xs:restriction base="xs:decimal">
                                          <xs:fractionDigits value="2"/>
                                        </xs:restriction>
                                      </xs:simpleType>
                                    </xs:element>
                                    <xs:element name="M2_18_5" nillable="true">
                                      <xs:simpleType>
                                        <xs:restriction base="xs:decimal">
                                          <xs:fractionDigits value="2"/>
                                        </xs:restriction>
                                      </xs:simpleType>
                                    </xs:element>
                                    <xs:element name="M2_18_25" nillable="true">
                                      <xs:simpleType>
                                        <xs:restriction base="xs:decimal">
                                          <xs:fractionDigits value="2"/>
                                        </xs:restriction>
                                      </xs:simpleType>
                                    </xs:element>
                                    <xs:element name="M2_18_26" nillable="true">
                                      <xs:simpleType>
                                        <xs:restriction base="xs:decimal">
                                          <xs:fractionDigits value="2"/>
                                        </xs:restriction>
                                      </xs:simpleType>
                                    </xs:element>
                                    <xs:element name="M2_18_27" nillable="true">
                                      <xs:simpleType>
                                        <xs:restriction base="xs:decimal">
                                          <xs:fractionDigits value="2"/>
                                        </xs:restriction>
                                      </xs:simpleType>
                                    </xs:element>
                                    <xs:element name="M2_18_28" nillable="true">
                                      <xs:simpleType>
                                        <xs:restriction base="xs:decimal">
                                          <xs:fractionDigits value="2"/>
                                        </xs:restriction>
                                      </xs:simpleType>
                                    </xs:element>
                                    <xs:element name="M2_18_29" nillable="true">
                                      <xs:simpleType>
                                        <xs:restriction base="xs:decimal">
                                          <xs:fractionDigits value="2"/>
                                        </xs:restriction>
                                      </xs:simpleType>
                                    </xs:element>
                                    <xs:element name="M2_18_30" nillable="true">
                                      <xs:simpleType>
                                        <xs:restriction base="xs:decimal">
                                          <xs:fractionDigits value="2"/>
                                        </xs:restriction>
                                      </xs:simpleType>
                                    </xs:element>
                                    <xs:element name="M2_18_14" type="xs:string"/>
                                  </xs:sequence>
                                </xs:complexType>
                              </xs:element>
                              <xs:element name="M2_17_10" type="xs:string"/>
                              <xs:element name="Empfehlungen_Hinweise_Wuensche_Schienenwege">
                                <xs:complexType>
                                  <xs:sequence>
                                    <xs:element name="M2_19" type="xs:string"/>
                                    <xs:element name="U0_5_1" type="xs:string"/>
                                    <xs:element name="U0_5_2" type="xs:string"/>
                                    <xs:element name="U0_5_4" type="xs:string"/>
                                    <xs:element name="M2_21" type="xs:string"/>
                                  </xs:sequence>
                                </xs:complexType>
                              </xs:element>
                            </xs:sequence>
                          </xs:complexType>
                        </xs:element>
                      </xs:sequence>
                    </xs:complexType>
                  </xs:element>
                </xs:sequence>
              </xs:complexType>
            </xs:element>
          </xs:sequence>
        </xs:complexType>
      </xs:element>
    </xs:schema>
  </Schema>
  <Schema ID="Schema136" Namespace="http://schemas.microsoft.com/office/infopath/2003/myXSD/2015-11-23T06:15:17">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1-23T06:15:17"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1-23T06:15:17">
      <xs:element name="M19_SFB_Corona">
        <xs:complexType>
          <xs:sequence>
            <xs:element name="Unternehmensdaten">
              <xs:complexType>
                <xs:sequence>
                  <xs:element name="U0_4">
                    <xs:simpleType>
                      <xs:restriction base="xs:string">
                        <xs:pattern value="[0-9]{8}"/>
                      </xs:restriction>
                    </xs:simpleType>
                  </xs:element>
                  <xs:element name="U0_4_1" type="xs:string"/>
                </xs:sequence>
              </xs:complexType>
            </xs:element>
            <xs:element name="SPNV">
              <xs:complexType>
                <xs:sequence>
                  <xs:element name="M1_1_C" nillable="true">
                    <xs:simpleType>
                      <xs:restriction base="xs:integer"/>
                    </xs:simpleType>
                  </xs:element>
                  <xs:element name="M1_5_C" nillable="true">
                    <xs:simpleType>
                      <xs:restriction base="xs:integer"/>
                    </xs:simpleType>
                  </xs:element>
                  <xs:element name="M1_17_C" nillable="true">
                    <xs:simpleType>
                      <xs:restriction base="xs:integer"/>
                    </xs:simpleType>
                  </xs:element>
                  <xs:element name="Aufwendungen_SPNV_C" nillable="true">
                    <xs:simpleType>
                      <xs:restriction base="xs:integer"/>
                    </xs:simpleType>
                  </xs:element>
                </xs:sequence>
              </xs:complexType>
            </xs:element>
            <xs:element name="SPFV">
              <xs:complexType>
                <xs:sequence>
                  <xs:element name="M1_2_C" nillable="true">
                    <xs:simpleType>
                      <xs:restriction base="xs:integer"/>
                    </xs:simpleType>
                  </xs:element>
                  <xs:element name="M1_6_C" nillable="true">
                    <xs:simpleType>
                      <xs:restriction base="xs:integer"/>
                    </xs:simpleType>
                  </xs:element>
                  <xs:element name="M1_18_C" nillable="true">
                    <xs:simpleType>
                      <xs:restriction base="xs:integer"/>
                    </xs:simpleType>
                  </xs:element>
                  <xs:element name="Aufwendungen_SPFV_C" nillable="true">
                    <xs:simpleType>
                      <xs:restriction base="xs:integer"/>
                    </xs:simpleType>
                  </xs:element>
                </xs:sequence>
              </xs:complexType>
            </xs:element>
            <xs:element name="SGV">
              <xs:complexType>
                <xs:sequence>
                  <xs:element name="M1_9_C" nillable="true">
                    <xs:simpleType>
                      <xs:restriction base="xs:integer"/>
                    </xs:simpleType>
                  </xs:element>
                  <xs:element name="M1_12_C" nillable="true">
                    <xs:simpleType>
                      <xs:restriction base="xs:integer"/>
                    </xs:simpleType>
                  </xs:element>
                  <xs:element name="M1_20_C" nillable="true">
                    <xs:simpleType>
                      <xs:restriction base="xs:integer"/>
                    </xs:simpleType>
                  </xs:element>
                  <xs:element name="Aufwendungen_SGV_C" nillable="true">
                    <xs:simpleType>
                      <xs:restriction base="xs:integer"/>
                    </xs:simpleType>
                  </xs:element>
                </xs:sequence>
              </xs:complexType>
            </xs:element>
            <xs:element name="BdS_SPNV">
              <xs:complexType>
                <xs:sequence>
                  <xs:element name="M2_8_C" nillable="true">
                    <xs:simpleType>
                      <xs:restriction base="xs:integer"/>
                    </xs:simpleType>
                  </xs:element>
                  <xs:element name="M2_9_C" nillable="true">
                    <xs:simpleType>
                      <xs:restriction base="xs:integer"/>
                    </xs:simpleType>
                  </xs:element>
                  <xs:element name="Aufwendungen_BdS_C" nillable="true">
                    <xs:simpleType>
                      <xs:restriction base="xs:integer"/>
                    </xs:simpleType>
                  </xs:element>
                </xs:sequence>
              </xs:complexType>
            </xs:element>
            <xs:element name="BdS_SPFV">
              <xs:complexType>
                <xs:sequence>
                  <xs:element name="M2_8_2_C" nillable="true">
                    <xs:simpleType>
                      <xs:restriction base="xs:integer"/>
                    </xs:simpleType>
                  </xs:element>
                  <xs:element name="M2_9_2_C" nillable="true">
                    <xs:simpleType>
                      <xs:restriction base="xs:integer"/>
                    </xs:simpleType>
                  </xs:element>
                </xs:sequence>
              </xs:complexType>
            </xs:element>
            <xs:element name="BdS_SGV">
              <xs:complexType>
                <xs:sequence>
                  <xs:element name="M2_8_4_C" nillable="true">
                    <xs:simpleType>
                      <xs:restriction base="xs:integer"/>
                    </xs:simpleType>
                  </xs:element>
                  <xs:element name="M2_9_4_C" nillable="true">
                    <xs:simpleType>
                      <xs:restriction base="xs:integer"/>
                    </xs:simpleType>
                  </xs:element>
                </xs:sequence>
              </xs:complexType>
            </xs:element>
            <xs:element name="BvSe">
              <xs:complexType>
                <xs:sequence>
                  <xs:element name="M3_15_C" nillable="true">
                    <xs:simpleType>
                      <xs:restriction base="xs:integer"/>
                    </xs:simpleType>
                  </xs:element>
                  <xs:element name="Umsatz_RB_ZB_GB_HB_C" nillable="true">
                    <xs:simpleType>
                      <xs:restriction base="xs:integer"/>
                    </xs:simpleType>
                  </xs:element>
                  <xs:element name="M3_15_2_C_M3_15_3_C" nillable="true">
                    <xs:simpleType>
                      <xs:restriction base="xs:integer"/>
                    </xs:simpleType>
                  </xs:element>
                  <xs:element name="Umsatz_Wartungsleistungen_C" nillable="true">
                    <xs:simpleType>
                      <xs:restriction base="xs:integer"/>
                    </xs:simpleType>
                  </xs:element>
                  <xs:element name="M3_15_10_C" nillable="true">
                    <xs:simpleType>
                      <xs:restriction base="xs:integer"/>
                    </xs:simpleType>
                  </xs:element>
                  <xs:element name="M3_35_17_C_M3_35_18_C" nillable="true">
                    <xs:simpleType>
                      <xs:restriction base="xs:integer"/>
                    </xs:simpleType>
                  </xs:element>
                </xs:sequence>
              </xs:complexType>
            </xs:element>
          </xs:sequence>
        </xs:complexType>
      </xs:element>
    </xs:schema>
  </Schema>
  <Schema ID="Schema93" Namespace="http://schemas.microsoft.com/office/infopath/2003/myXSD/2015-06-30T13:02:55">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06-30T13:02:55"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06-30T13:02:55">
      <xs:element name="M19_FBIII_Teil2_2019">
        <xs:complexType>
          <xs:sequence>
            <xs:element name="Unternehmensdaten">
              <xs:complexType>
                <xs:sequence>
                  <xs:element name="U0_4">
                    <xs:simpleType>
                      <xs:restriction base="xs:string">
                        <xs:pattern value="[0-9]{8}"/>
                      </xs:restriction>
                    </xs:simpleType>
                  </xs:element>
                  <xs:element name="M3_39" type="xs:string"/>
                  <xs:element name="M3_39_1" nillable="true">
                    <xs:simpleType>
                      <xs:restriction base="xs:integer"/>
                    </xs:simpleType>
                  </xs:element>
                  <xs:element name="M3_39_2" nillable="true">
                    <xs:simpleType>
                      <xs:restriction base="xs:integer"/>
                    </xs:simpleType>
                  </xs:element>
                  <xs:element name="M3_39_3" nillable="true">
                    <xs:simpleType>
                      <xs:restriction base="xs:decimal">
                        <xs:fractionDigits value="2"/>
                      </xs:restriction>
                    </xs:simpleType>
                  </xs:element>
                  <xs:element name="M3_39_4" nillable="true">
                    <xs:simpleType>
                      <xs:restriction base="xs:decimal">
                        <xs:fractionDigits value="2"/>
                      </xs:restriction>
                    </xs:simpleType>
                  </xs:element>
                  <xs:element name="M3_39_5" type="xs:string"/>
                  <xs:element name="M3_39_6" nillable="true">
                    <xs:simpleType>
                      <xs:restriction base="xs:integer"/>
                    </xs:simpleType>
                  </xs:element>
                  <xs:element name="M3_39_7" nillable="true">
                    <xs:simpleType>
                      <xs:restriction base="xs:integer"/>
                    </xs:simpleType>
                  </xs:element>
                  <xs:element name="M3_39_8" nillable="true">
                    <xs:simpleType>
                      <xs:restriction base="xs:decimal">
                        <xs:fractionDigits value="2"/>
                      </xs:restriction>
                    </xs:simpleType>
                  </xs:element>
                  <xs:element name="M3_39_9" nillable="true">
                    <xs:simpleType>
                      <xs:restriction base="xs:decimal">
                        <xs:fractionDigits value="2"/>
                      </xs:restriction>
                    </xs:simpleType>
                  </xs:element>
                  <xs:element name="M3_39_10" type="xs:string"/>
                  <xs:element name="M3_39_11" nillable="true">
                    <xs:simpleType>
                      <xs:restriction base="xs:integer"/>
                    </xs:simpleType>
                  </xs:element>
                  <xs:element name="M3_39_12" nillable="true">
                    <xs:simpleType>
                      <xs:restriction base="xs:integer"/>
                    </xs:simpleType>
                  </xs:element>
                  <xs:element name="M3_39_13" nillable="true">
                    <xs:simpleType>
                      <xs:restriction base="xs:decimal">
                        <xs:fractionDigits value="2"/>
                      </xs:restriction>
                    </xs:simpleType>
                  </xs:element>
                  <xs:element name="M3_39_14" nillable="true">
                    <xs:simpleType>
                      <xs:restriction base="xs:decimal">
                        <xs:fractionDigits value="2"/>
                      </xs:restriction>
                    </xs:simpleType>
                  </xs:element>
                  <xs:element name="M3_39_15" type="xs:string"/>
                  <xs:element name="M3_39_16" nillable="true">
                    <xs:simpleType>
                      <xs:restriction base="xs:integer"/>
                    </xs:simpleType>
                  </xs:element>
                  <xs:element name="M3_39_17" nillable="true">
                    <xs:simpleType>
                      <xs:restriction base="xs:integer"/>
                    </xs:simpleType>
                  </xs:element>
                  <xs:element name="M3_39_18" nillable="true">
                    <xs:simpleType>
                      <xs:restriction base="xs:decimal">
                        <xs:fractionDigits value="2"/>
                      </xs:restriction>
                    </xs:simpleType>
                  </xs:element>
                  <xs:element name="M3_39_19" nillable="true">
                    <xs:simpleType>
                      <xs:restriction base="xs:decimal">
                        <xs:fractionDigits value="2"/>
                      </xs:restriction>
                    </xs:simpleType>
                  </xs:element>
                  <xs:element name="M3_39_20" type="xs:string"/>
                  <xs:element name="M3_39_21" nillable="true">
                    <xs:simpleType>
                      <xs:restriction base="xs:integer"/>
                    </xs:simpleType>
                  </xs:element>
                  <xs:element name="M3_39_22" nillable="true">
                    <xs:simpleType>
                      <xs:restriction base="xs:integer"/>
                    </xs:simpleType>
                  </xs:element>
                  <xs:element name="M3_39_23" nillable="true">
                    <xs:simpleType>
                      <xs:restriction base="xs:decimal">
                        <xs:fractionDigits value="2"/>
                      </xs:restriction>
                    </xs:simpleType>
                  </xs:element>
                  <xs:element name="M3_39_24" nillable="true">
                    <xs:simpleType>
                      <xs:restriction base="xs:decimal">
                        <xs:fractionDigits value="2"/>
                      </xs:restriction>
                    </xs:simpleType>
                  </xs:element>
                  <xs:element name="M3_39_25" type="xs:string"/>
                  <xs:element name="M3_39_26" nillable="true">
                    <xs:simpleType>
                      <xs:restriction base="xs:integer"/>
                    </xs:simpleType>
                  </xs:element>
                  <xs:element name="M3_39_27" nillable="true">
                    <xs:simpleType>
                      <xs:restriction base="xs:integer"/>
                    </xs:simpleType>
                  </xs:element>
                  <xs:element name="M3_39_28" nillable="true">
                    <xs:simpleType>
                      <xs:restriction base="xs:decimal">
                        <xs:fractionDigits value="2"/>
                      </xs:restriction>
                    </xs:simpleType>
                  </xs:element>
                  <xs:element name="M3_39_29" nillable="true">
                    <xs:simpleType>
                      <xs:restriction base="xs:decimal">
                        <xs:fractionDigits value="2"/>
                      </xs:restriction>
                    </xs:simpleType>
                  </xs:element>
                  <xs:element name="M3_39_30" type="xs:string"/>
                  <xs:element name="M3_39_31" nillable="true">
                    <xs:simpleType>
                      <xs:restriction base="xs:integer"/>
                    </xs:simpleType>
                  </xs:element>
                  <xs:element name="M3_39_32" nillable="true">
                    <xs:simpleType>
                      <xs:restriction base="xs:integer"/>
                    </xs:simpleType>
                  </xs:element>
                  <xs:element name="M3_39_33" nillable="true">
                    <xs:simpleType>
                      <xs:restriction base="xs:decimal">
                        <xs:fractionDigits value="2"/>
                      </xs:restriction>
                    </xs:simpleType>
                  </xs:element>
                  <xs:element name="M3_39_34" nillable="true">
                    <xs:simpleType>
                      <xs:restriction base="xs:decimal">
                        <xs:fractionDigits value="2"/>
                      </xs:restriction>
                    </xs:simpleType>
                  </xs:element>
                  <xs:element name="M3_39_35" type="xs:string"/>
                  <xs:element name="M3_39_36" nillable="true">
                    <xs:simpleType>
                      <xs:restriction base="xs:integer"/>
                    </xs:simpleType>
                  </xs:element>
                  <xs:element name="M3_39_37" nillable="true">
                    <xs:simpleType>
                      <xs:restriction base="xs:integer"/>
                    </xs:simpleType>
                  </xs:element>
                  <xs:element name="M3_39_38" nillable="true">
                    <xs:simpleType>
                      <xs:restriction base="xs:decimal">
                        <xs:fractionDigits value="2"/>
                      </xs:restriction>
                    </xs:simpleType>
                  </xs:element>
                  <xs:element name="M3_39_39" nillable="true">
                    <xs:simpleType>
                      <xs:restriction base="xs:decimal">
                        <xs:fractionDigits value="2"/>
                      </xs:restriction>
                    </xs:simpleType>
                  </xs:element>
                  <xs:element name="M3_39_40" type="xs:string"/>
                  <xs:element name="M3_39_41" nillable="true">
                    <xs:simpleType>
                      <xs:restriction base="xs:integer"/>
                    </xs:simpleType>
                  </xs:element>
                  <xs:element name="M3_39_42" nillable="true">
                    <xs:simpleType>
                      <xs:restriction base="xs:integer"/>
                    </xs:simpleType>
                  </xs:element>
                  <xs:element name="M3_39_43" nillable="true">
                    <xs:simpleType>
                      <xs:restriction base="xs:decimal">
                        <xs:fractionDigits value="2"/>
                      </xs:restriction>
                    </xs:simpleType>
                  </xs:element>
                  <xs:element name="M3_39_44" nillable="true">
                    <xs:simpleType>
                      <xs:restriction base="xs:decimal">
                        <xs:fractionDigits value="2"/>
                      </xs:restriction>
                    </xs:simpleType>
                  </xs:element>
                  <xs:element name="M3_39_45" type="xs:string"/>
                  <xs:element name="M3_39_46" nillable="true">
                    <xs:simpleType>
                      <xs:restriction base="xs:integer"/>
                    </xs:simpleType>
                  </xs:element>
                  <xs:element name="M3_39_47" nillable="true">
                    <xs:simpleType>
                      <xs:restriction base="xs:integer"/>
                    </xs:simpleType>
                  </xs:element>
                  <xs:element name="M3_39_48" nillable="true">
                    <xs:simpleType>
                      <xs:restriction base="xs:decimal">
                        <xs:fractionDigits value="2"/>
                      </xs:restriction>
                    </xs:simpleType>
                  </xs:element>
                  <xs:element name="M3_39_49" nillable="true">
                    <xs:simpleType>
                      <xs:restriction base="xs:decimal">
                        <xs:fractionDigits value="2"/>
                      </xs:restriction>
                    </xs:simpleType>
                  </xs:element>
                  <xs:element name="M3_39_50" type="xs:string"/>
                  <xs:element name="M3_39_51" nillable="true">
                    <xs:simpleType>
                      <xs:restriction base="xs:integer"/>
                    </xs:simpleType>
                  </xs:element>
                  <xs:element name="M3_39_52" nillable="true">
                    <xs:simpleType>
                      <xs:restriction base="xs:integer"/>
                    </xs:simpleType>
                  </xs:element>
                  <xs:element name="M3_39_53" nillable="true">
                    <xs:simpleType>
                      <xs:restriction base="xs:decimal">
                        <xs:fractionDigits value="2"/>
                      </xs:restriction>
                    </xs:simpleType>
                  </xs:element>
                  <xs:element name="M3_39_54" nillable="true">
                    <xs:simpleType>
                      <xs:restriction base="xs:decimal">
                        <xs:fractionDigits value="2"/>
                      </xs:restriction>
                    </xs:simpleType>
                  </xs:element>
                  <xs:element name="M3_39_55" type="xs:string"/>
                  <xs:element name="M3_39_56" nillable="true">
                    <xs:simpleType>
                      <xs:restriction base="xs:integer"/>
                    </xs:simpleType>
                  </xs:element>
                  <xs:element name="M3_39_57" nillable="true">
                    <xs:simpleType>
                      <xs:restriction base="xs:integer"/>
                    </xs:simpleType>
                  </xs:element>
                  <xs:element name="M3_39_58" nillable="true">
                    <xs:simpleType>
                      <xs:restriction base="xs:decimal">
                        <xs:fractionDigits value="2"/>
                      </xs:restriction>
                    </xs:simpleType>
                  </xs:element>
                  <xs:element name="M3_39_59" nillable="true">
                    <xs:simpleType>
                      <xs:restriction base="xs:decimal">
                        <xs:fractionDigits value="2"/>
                      </xs:restriction>
                    </xs:simpleType>
                  </xs:element>
                  <xs:element name="M3_39_60" type="xs:string"/>
                  <xs:element name="M3_39_61" nillable="true">
                    <xs:simpleType>
                      <xs:restriction base="xs:integer"/>
                    </xs:simpleType>
                  </xs:element>
                  <xs:element name="M3_39_62" nillable="true">
                    <xs:simpleType>
                      <xs:restriction base="xs:integer"/>
                    </xs:simpleType>
                  </xs:element>
                  <xs:element name="M3_39_63" nillable="true">
                    <xs:simpleType>
                      <xs:restriction base="xs:decimal">
                        <xs:fractionDigits value="2"/>
                      </xs:restriction>
                    </xs:simpleType>
                  </xs:element>
                  <xs:element name="M3_39_64" nillable="true">
                    <xs:simpleType>
                      <xs:restriction base="xs:decimal">
                        <xs:fractionDigits value="2"/>
                      </xs:restriction>
                    </xs:simpleType>
                  </xs:element>
                  <xs:element name="M3_39_65" type="xs:string"/>
                  <xs:element name="M3_39_66" nillable="true">
                    <xs:simpleType>
                      <xs:restriction base="xs:integer"/>
                    </xs:simpleType>
                  </xs:element>
                  <xs:element name="M3_39_67" nillable="true">
                    <xs:simpleType>
                      <xs:restriction base="xs:integer"/>
                    </xs:simpleType>
                  </xs:element>
                  <xs:element name="M3_39_68" nillable="true">
                    <xs:simpleType>
                      <xs:restriction base="xs:decimal">
                        <xs:fractionDigits value="2"/>
                      </xs:restriction>
                    </xs:simpleType>
                  </xs:element>
                  <xs:element name="M3_39_69" nillable="true">
                    <xs:simpleType>
                      <xs:restriction base="xs:decimal">
                        <xs:fractionDigits value="2"/>
                      </xs:restriction>
                    </xs:simpleType>
                  </xs:element>
                  <xs:element name="M3_39_70" type="xs:string"/>
                  <xs:element name="M3_39_71" nillable="true">
                    <xs:simpleType>
                      <xs:restriction base="xs:integer"/>
                    </xs:simpleType>
                  </xs:element>
                  <xs:element name="M3_39_72" nillable="true">
                    <xs:simpleType>
                      <xs:restriction base="xs:integer"/>
                    </xs:simpleType>
                  </xs:element>
                  <xs:element name="M3_39_73" nillable="true">
                    <xs:simpleType>
                      <xs:restriction base="xs:decimal">
                        <xs:fractionDigits value="2"/>
                      </xs:restriction>
                    </xs:simpleType>
                  </xs:element>
                  <xs:element name="M3_39_74" nillable="true">
                    <xs:simpleType>
                      <xs:restriction base="xs:decimal">
                        <xs:fractionDigits value="2"/>
                      </xs:restriction>
                    </xs:simpleType>
                  </xs:element>
                  <xs:element name="M3_33_1" type="xs:string"/>
                  <xs:element name="M3_33_2" type="xs:string"/>
                  <xs:element name="M3_33_3" type="xs:string"/>
                  <xs:element name="M3_33_4" type="xs:string"/>
                  <xs:element name="M3_33_5" type="xs:string"/>
                  <xs:element name="M3_33_6" type="xs:string"/>
                  <xs:element name="M3_33_7" type="xs:string"/>
                  <xs:element name="M3_33_8" type="xs:string"/>
                  <xs:element name="M3_33_9" type="xs:string"/>
                  <xs:element name="M3_33_10" type="xs:string"/>
                  <xs:element name="M3_33_11" type="xs:string"/>
                  <xs:element name="M3_33_12" type="xs:string"/>
                  <xs:element name="M3_33_13" type="xs:string"/>
                  <xs:element name="M3_33_14" type="xs:string"/>
                  <xs:element name="M3_33_15" type="xs:string"/>
                  <xs:element name="M3_33_19" type="xs:string"/>
                  <xs:element name="M3_33_20" type="xs:string"/>
                  <xs:element name="M3_33_21" type="xs:string"/>
                  <xs:element name="M3_33_22" type="xs:string"/>
                  <xs:element name="M3_33_23" type="xs:string"/>
                  <xs:element name="M3_33_24" type="xs:string"/>
                  <xs:element name="M3_33_25" type="xs:string"/>
                  <xs:element name="Nutzungsbedingungen_für_Serviceeinrichtungen">
                    <xs:complexType>
                      <xs:sequence>
                        <xs:element name="M3_23" type="xs:string"/>
                        <xs:element name="M3_23_1" type="xs:string"/>
                        <xs:element name="M3_23_2" type="xs:string"/>
                        <xs:element name="M3_23_5" type="xs:string"/>
                        <xs:element name="M3_23_6" type="xs:string"/>
                        <xs:element name="M3_23_7" type="xs:string"/>
                        <xs:element name="M3_23_3" type="xs:string"/>
                        <xs:element name="M3_23_4" type="xs:string"/>
                        <xs:element name="M3_24" type="xs:string"/>
                        <xs:element name="M3_24_1" type="xs:string"/>
                        <xs:element name="M3_24_2" type="xs:string"/>
                        <xs:element name="M3_24_5" type="xs:string"/>
                        <xs:element name="M3_24_6" type="xs:string"/>
                        <xs:element name="M3_24_7" type="xs:string"/>
                        <xs:element name="M3_24_3" type="xs:string"/>
                        <xs:element name="M3_24_4" type="xs:string"/>
                      </xs:sequence>
                    </xs:complexType>
                  </xs:element>
                  <xs:element name="Export" type="xs:string"/>
                </xs:sequence>
              </xs:complexType>
            </xs:element>
          </xs:sequence>
        </xs:complexType>
      </xs:element>
    </xs:schema>
  </Schema>
  <Schema ID="Schema90" Namespace="http://schemas.microsoft.com/office/infopath/2003/myXSD/2015-06-30T13:02:55">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06-30T13:02:55"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06-30T13:02:55">
      <xs:element name="M19_FBIII">
        <xs:complexType>
          <xs:sequence>
            <xs:element name="Unternehmensdaten">
              <xs:complexType>
                <xs:sequence>
                  <xs:element name="U0_4">
                    <xs:simpleType>
                      <xs:restriction base="xs:string">
                        <xs:pattern value="[0-9]{8}"/>
                      </xs:restriction>
                    </xs:simpleType>
                  </xs:element>
                  <xs:element name="U0_4_1" type="xs:string"/>
                </xs:sequence>
              </xs:complexType>
            </xs:element>
            <xs:element name="Betriebs_technische_Daten">
              <xs:complexType>
                <xs:sequence>
                  <xs:element name="M_3_1" nillable="true">
                    <xs:simpleType>
                      <xs:restriction base="xs:decimal">
                        <xs:fractionDigits value="3"/>
                      </xs:restriction>
                    </xs:simpleType>
                  </xs:element>
                  <xs:element name="M3_1_1" nillable="true">
                    <xs:simpleType>
                      <xs:restriction base="xs:decimal">
                        <xs:fractionDigits value="3"/>
                      </xs:restriction>
                    </xs:simpleType>
                  </xs:element>
                  <xs:element name="M3_1_2" nillable="true">
                    <xs:simpleType>
                      <xs:restriction base="xs:decimal">
                        <xs:fractionDigits value="3"/>
                      </xs:restriction>
                    </xs:simpleType>
                  </xs:element>
                  <xs:element name="M3_1_3" nillable="true">
                    <xs:simpleType>
                      <xs:restriction base="xs:decimal">
                        <xs:fractionDigits value="3"/>
                      </xs:restriction>
                    </xs:simpleType>
                  </xs:element>
                  <xs:element name="M3_1_5" nillable="true">
                    <xs:simpleType>
                      <xs:restriction base="xs:decimal">
                        <xs:fractionDigits value="3"/>
                      </xs:restriction>
                    </xs:simpleType>
                  </xs:element>
                  <xs:element name="M3_1_6" nillable="true">
                    <xs:simpleType>
                      <xs:restriction base="xs:decimal">
                        <xs:fractionDigits value="3"/>
                      </xs:restriction>
                    </xs:simpleType>
                  </xs:element>
                  <xs:element name="M3_1_4" nillable="true">
                    <xs:simpleType>
                      <xs:restriction base="xs:decimal">
                        <xs:fractionDigits value="3"/>
                      </xs:restriction>
                    </xs:simpleType>
                  </xs:element>
                  <xs:element name="M3_1_7" nillable="true">
                    <xs:simpleType>
                      <xs:restriction base="xs:decimal">
                        <xs:fractionDigits value="3"/>
                      </xs:restriction>
                    </xs:simpleType>
                  </xs:element>
                  <xs:element name="M3_2" type="xs:string"/>
                  <xs:element name="M3_2_2" type="xs:string"/>
                </xs:sequence>
              </xs:complexType>
            </xs:element>
            <xs:element name="Beschäftigte">
              <xs:complexType>
                <xs:sequence>
                  <xs:element name="U0_18" nillable="true">
                    <xs:simpleType>
                      <xs:restriction base="xs:decimal">
                        <xs:fractionDigits value="2"/>
                      </xs:restriction>
                    </xs:simpleType>
                  </xs:element>
                </xs:sequence>
              </xs:complexType>
            </xs:element>
            <xs:element name="Serviceeinrichtungen">
              <xs:complexType>
                <xs:sequence>
                  <xs:element name="M3_5" nillable="true">
                    <xs:simpleType>
                      <xs:restriction base="xs:integer"/>
                    </xs:simpleType>
                  </xs:element>
                  <xs:element name="M3_5_1" nillable="true">
                    <xs:simpleType>
                      <xs:restriction base="xs:integer"/>
                    </xs:simpleType>
                  </xs:element>
                  <xs:element name="M3_5_2" nillable="true">
                    <xs:simpleType>
                      <xs:restriction base="xs:integer"/>
                    </xs:simpleType>
                  </xs:element>
                  <xs:element name="M3_5_3" nillable="true">
                    <xs:simpleType>
                      <xs:restriction base="xs:integer"/>
                    </xs:simpleType>
                  </xs:element>
                  <xs:element name="M3_5_4" nillable="true">
                    <xs:simpleType>
                      <xs:restriction base="xs:integer"/>
                    </xs:simpleType>
                  </xs:element>
                  <xs:element name="M3_5_5" nillable="true">
                    <xs:simpleType>
                      <xs:restriction base="xs:integer"/>
                    </xs:simpleType>
                  </xs:element>
                  <xs:element name="M3_5_6" nillable="true">
                    <xs:simpleType>
                      <xs:restriction base="xs:integer"/>
                    </xs:simpleType>
                  </xs:element>
                  <xs:element name="M3_5_7" nillable="true">
                    <xs:simpleType>
                      <xs:restriction base="xs:integer"/>
                    </xs:simpleType>
                  </xs:element>
                  <xs:element name="M3_5_8" nillable="true">
                    <xs:simpleType>
                      <xs:restriction base="xs:integer"/>
                    </xs:simpleType>
                  </xs:element>
                  <xs:element name="M3_5_9" nillable="true">
                    <xs:simpleType>
                      <xs:restriction base="xs:integer"/>
                    </xs:simpleType>
                  </xs:element>
                  <xs:element name="M3_5_10" nillable="true">
                    <xs:simpleType>
                      <xs:restriction base="xs:integer"/>
                    </xs:simpleType>
                  </xs:element>
                  <xs:element name="M3_15" nillable="true">
                    <xs:simpleType>
                      <xs:restriction base="xs:decimal">
                        <xs:fractionDigits value="2"/>
                      </xs:restriction>
                    </xs:simpleType>
                  </xs:element>
                  <xs:element name="M3_16" nillable="true">
                    <xs:simpleType>
                      <xs:restriction base="xs:decimal">
                        <xs:fractionDigits value="2"/>
                      </xs:restriction>
                    </xs:simpleType>
                  </xs:element>
                  <xs:element name="M3_15_1" nillable="true">
                    <xs:simpleType>
                      <xs:restriction base="xs:decimal">
                        <xs:fractionDigits value="2"/>
                      </xs:restriction>
                    </xs:simpleType>
                  </xs:element>
                  <xs:element name="M3_16_1" nillable="true">
                    <xs:simpleType>
                      <xs:restriction base="xs:decimal">
                        <xs:fractionDigits value="2"/>
                      </xs:restriction>
                    </xs:simpleType>
                  </xs:element>
                  <xs:element name="M3_6_21" nillable="true">
                    <xs:simpleType>
                      <xs:restriction base="xs:integer"/>
                    </xs:simpleType>
                  </xs:element>
                  <xs:element name="M3_6_1" nillable="true">
                    <xs:simpleType>
                      <xs:restriction base="xs:integer"/>
                    </xs:simpleType>
                  </xs:element>
                  <xs:element name="M3_6" nillable="true">
                    <xs:simpleType>
                      <xs:restriction base="xs:integer"/>
                    </xs:simpleType>
                  </xs:element>
                  <xs:element name="M3_6_14" nillable="true">
                    <xs:simpleType>
                      <xs:restriction base="xs:integer"/>
                    </xs:simpleType>
                  </xs:element>
                  <xs:element name="M3_6_13" nillable="true">
                    <xs:simpleType>
                      <xs:restriction base="xs:integer"/>
                    </xs:simpleType>
                  </xs:element>
                  <xs:element name="M3_6_12" nillable="true">
                    <xs:simpleType>
                      <xs:restriction base="xs:decimal">
                        <xs:fractionDigits value="3"/>
                      </xs:restriction>
                    </xs:simpleType>
                  </xs:element>
                  <xs:element name="M3_6_22" nillable="true">
                    <xs:simpleType>
                      <xs:restriction base="xs:integer"/>
                    </xs:simpleType>
                  </xs:element>
                  <xs:element name="M3_6_23" nillable="true">
                    <xs:simpleType>
                      <xs:restriction base="xs:integer"/>
                    </xs:simpleType>
                  </xs:element>
                  <xs:element name="M3_6_24" nillable="true">
                    <xs:simpleType>
                      <xs:restriction base="xs:integer"/>
                    </xs:simpleType>
                  </xs:element>
                  <xs:element name="M3_6_25" nillable="true">
                    <xs:simpleType>
                      <xs:restriction base="xs:integer"/>
                    </xs:simpleType>
                  </xs:element>
                  <xs:element name="M3_15_2" nillable="true">
                    <xs:simpleType>
                      <xs:restriction base="xs:decimal">
                        <xs:fractionDigits value="2"/>
                      </xs:restriction>
                    </xs:simpleType>
                  </xs:element>
                  <xs:element name="M3_16_2" nillable="true">
                    <xs:simpleType>
                      <xs:restriction base="xs:decimal">
                        <xs:fractionDigits value="2"/>
                      </xs:restriction>
                    </xs:simpleType>
                  </xs:element>
                  <xs:element name="M3_15_3" nillable="true">
                    <xs:simpleType>
                      <xs:restriction base="xs:decimal">
                        <xs:fractionDigits value="2"/>
                      </xs:restriction>
                    </xs:simpleType>
                  </xs:element>
                  <xs:element name="M3_16_3" nillable="true">
                    <xs:simpleType>
                      <xs:restriction base="xs:decimal">
                        <xs:fractionDigits value="2"/>
                      </xs:restriction>
                    </xs:simpleType>
                  </xs:element>
                  <xs:element name="M3_10" nillable="true">
                    <xs:simpleType>
                      <xs:restriction base="xs:integer"/>
                    </xs:simpleType>
                  </xs:element>
                  <xs:element name="M3_15_7" nillable="true">
                    <xs:simpleType>
                      <xs:restriction base="xs:decimal">
                        <xs:fractionDigits value="2"/>
                      </xs:restriction>
                    </xs:simpleType>
                  </xs:element>
                  <xs:element name="M3_16_7" nillable="true">
                    <xs:simpleType>
                      <xs:restriction base="xs:decimal">
                        <xs:fractionDigits value="2"/>
                      </xs:restriction>
                    </xs:simpleType>
                  </xs:element>
                  <xs:element name="M3_10_5" type="xs:string"/>
                  <xs:element name="M3_10_6" type="xs:string"/>
                  <xs:element name="M3_7" nillable="true">
                    <xs:simpleType>
                      <xs:restriction base="xs:integer"/>
                    </xs:simpleType>
                  </xs:element>
                  <xs:element name="M3_7_1" nillable="true">
                    <xs:simpleType>
                      <xs:restriction base="xs:integer"/>
                    </xs:simpleType>
                  </xs:element>
                  <xs:element name="M3_3_2" nillable="true">
                    <xs:simpleType>
                      <xs:restriction base="xs:integer"/>
                    </xs:simpleType>
                  </xs:element>
                  <xs:element name="M3_4_2" nillable="true">
                    <xs:simpleType>
                      <xs:restriction base="xs:integer"/>
                    </xs:simpleType>
                  </xs:element>
                  <xs:element name="M3_15_4" nillable="true">
                    <xs:simpleType>
                      <xs:restriction base="xs:decimal">
                        <xs:fractionDigits value="2"/>
                      </xs:restriction>
                    </xs:simpleType>
                  </xs:element>
                  <xs:element name="M3_16_4" nillable="true">
                    <xs:simpleType>
                      <xs:restriction base="xs:decimal">
                        <xs:fractionDigits value="2"/>
                      </xs:restriction>
                    </xs:simpleType>
                  </xs:element>
                  <xs:element name="M3_8" nillable="true">
                    <xs:simpleType>
                      <xs:restriction base="xs:integer"/>
                    </xs:simpleType>
                  </xs:element>
                  <xs:element name="M3_8_1" nillable="true">
                    <xs:simpleType>
                      <xs:restriction base="xs:integer"/>
                    </xs:simpleType>
                  </xs:element>
                  <xs:element name="M3_8_2" nillable="true">
                    <xs:simpleType>
                      <xs:restriction base="xs:integer"/>
                    </xs:simpleType>
                  </xs:element>
                  <xs:element name="M3_3_3" nillable="true">
                    <xs:simpleType>
                      <xs:restriction base="xs:integer"/>
                    </xs:simpleType>
                  </xs:element>
                  <xs:element name="M3_4_3" nillable="true">
                    <xs:simpleType>
                      <xs:restriction base="xs:integer"/>
                    </xs:simpleType>
                  </xs:element>
                  <xs:element name="M3_15_5" nillable="true">
                    <xs:simpleType>
                      <xs:restriction base="xs:decimal">
                        <xs:fractionDigits value="2"/>
                      </xs:restriction>
                    </xs:simpleType>
                  </xs:element>
                  <xs:element name="M3_16_5" nillable="true">
                    <xs:simpleType>
                      <xs:restriction base="xs:decimal">
                        <xs:fractionDigits value="2"/>
                      </xs:restriction>
                    </xs:simpleType>
                  </xs:element>
                  <xs:element name="M3_9" nillable="true">
                    <xs:simpleType>
                      <xs:restriction base="xs:integer"/>
                    </xs:simpleType>
                  </xs:element>
                  <xs:element name="M3_9_1" nillable="true">
                    <xs:simpleType>
                      <xs:restriction base="xs:integer"/>
                    </xs:simpleType>
                  </xs:element>
                  <xs:element name="M3_3_4" nillable="true">
                    <xs:simpleType>
                      <xs:restriction base="xs:integer"/>
                    </xs:simpleType>
                  </xs:element>
                  <xs:element name="M3_4_4" nillable="true">
                    <xs:simpleType>
                      <xs:restriction base="xs:integer"/>
                    </xs:simpleType>
                  </xs:element>
                  <xs:element name="M3_15_6" nillable="true">
                    <xs:simpleType>
                      <xs:restriction base="xs:decimal">
                        <xs:fractionDigits value="2"/>
                      </xs:restriction>
                    </xs:simpleType>
                  </xs:element>
                  <xs:element name="M3_16_6" nillable="true">
                    <xs:simpleType>
                      <xs:restriction base="xs:decimal">
                        <xs:fractionDigits value="2"/>
                      </xs:restriction>
                    </xs:simpleType>
                  </xs:element>
                  <xs:element name="M3_12" nillable="true">
                    <xs:simpleType>
                      <xs:restriction base="xs:integer"/>
                    </xs:simpleType>
                  </xs:element>
                  <xs:element name="M3_3_7" nillable="true">
                    <xs:simpleType>
                      <xs:restriction base="xs:integer"/>
                    </xs:simpleType>
                  </xs:element>
                  <xs:element name="M3_4_7" nillable="true">
                    <xs:simpleType>
                      <xs:restriction base="xs:integer"/>
                    </xs:simpleType>
                  </xs:element>
                  <xs:element name="M3_15_10" nillable="true">
                    <xs:simpleType>
                      <xs:restriction base="xs:decimal">
                        <xs:fractionDigits value="2"/>
                      </xs:restriction>
                    </xs:simpleType>
                  </xs:element>
                  <xs:element name="M3_16_10" nillable="true">
                    <xs:simpleType>
                      <xs:restriction base="xs:decimal">
                        <xs:fractionDigits value="2"/>
                      </xs:restriction>
                    </xs:simpleType>
                  </xs:element>
                  <xs:element name="M3_11" nillable="true">
                    <xs:simpleType>
                      <xs:restriction base="xs:integer"/>
                    </xs:simpleType>
                  </xs:element>
                  <xs:element name="M3_11_1" nillable="true">
                    <xs:simpleType>
                      <xs:restriction base="xs:integer"/>
                    </xs:simpleType>
                  </xs:element>
                  <xs:element name="M3_11_2" type="xs:string"/>
                  <xs:element name="M3_3_6" nillable="true">
                    <xs:simpleType>
                      <xs:restriction base="xs:integer"/>
                    </xs:simpleType>
                  </xs:element>
                  <xs:element name="M3_4_6" nillable="true">
                    <xs:simpleType>
                      <xs:restriction base="xs:integer"/>
                    </xs:simpleType>
                  </xs:element>
                  <xs:element name="M3_15_9" nillable="true">
                    <xs:simpleType>
                      <xs:restriction base="xs:decimal">
                        <xs:fractionDigits value="2"/>
                      </xs:restriction>
                    </xs:simpleType>
                  </xs:element>
                  <xs:element name="M3_16_9" nillable="true">
                    <xs:simpleType>
                      <xs:restriction base="xs:decimal">
                        <xs:fractionDigits value="2"/>
                      </xs:restriction>
                    </xs:simpleType>
                  </xs:element>
                  <xs:element name="M3_13" type="xs:string"/>
                  <xs:element name="M3_15_8" nillable="true">
                    <xs:simpleType>
                      <xs:restriction base="xs:decimal">
                        <xs:fractionDigits value="2"/>
                      </xs:restriction>
                    </xs:simpleType>
                  </xs:element>
                  <xs:element name="M3_16_8" nillable="true">
                    <xs:simpleType>
                      <xs:restriction base="xs:decimal">
                        <xs:fractionDigits value="2"/>
                      </xs:restriction>
                    </xs:simpleType>
                  </xs:element>
                  <xs:element name="M3_17_1" type="xs:string"/>
                  <xs:element name="M3_17" type="xs:string"/>
                </xs:sequence>
              </xs:complexType>
            </xs:element>
            <xs:element name="Aufwendungen_Serviceeinrichtungen">
              <xs:complexType>
                <xs:sequence>
                  <xs:element name="M3_35_1" nillable="true">
                    <xs:simpleType>
                      <xs:restriction base="xs:decimal">
                        <xs:fractionDigits value="2"/>
                      </xs:restriction>
                    </xs:simpleType>
                  </xs:element>
                  <xs:element name="M3_35_2" nillable="true">
                    <xs:simpleType>
                      <xs:restriction base="xs:decimal">
                        <xs:fractionDigits value="2"/>
                      </xs:restriction>
                    </xs:simpleType>
                  </xs:element>
                  <xs:element name="M3_35_3" nillable="true">
                    <xs:simpleType>
                      <xs:restriction base="xs:decimal">
                        <xs:fractionDigits value="2"/>
                      </xs:restriction>
                    </xs:simpleType>
                  </xs:element>
                  <xs:element name="M3_35_4" nillable="true">
                    <xs:simpleType>
                      <xs:restriction base="xs:decimal">
                        <xs:fractionDigits value="2"/>
                      </xs:restriction>
                    </xs:simpleType>
                  </xs:element>
                  <xs:element name="M3_35_5" nillable="true">
                    <xs:simpleType>
                      <xs:restriction base="xs:decimal">
                        <xs:fractionDigits value="2"/>
                      </xs:restriction>
                    </xs:simpleType>
                  </xs:element>
                  <xs:element name="M3_35_6" nillable="true">
                    <xs:simpleType>
                      <xs:restriction base="xs:decimal">
                        <xs:fractionDigits value="2"/>
                      </xs:restriction>
                    </xs:simpleType>
                  </xs:element>
                  <xs:element name="M3_35_7" nillable="true">
                    <xs:simpleType>
                      <xs:restriction base="xs:decimal">
                        <xs:fractionDigits value="2"/>
                      </xs:restriction>
                    </xs:simpleType>
                  </xs:element>
                  <xs:element name="M3_35_8" nillable="true">
                    <xs:simpleType>
                      <xs:restriction base="xs:decimal">
                        <xs:fractionDigits value="2"/>
                      </xs:restriction>
                    </xs:simpleType>
                  </xs:element>
                  <xs:element name="M3_35_9" nillable="true">
                    <xs:simpleType>
                      <xs:restriction base="xs:decimal">
                        <xs:fractionDigits value="2"/>
                      </xs:restriction>
                    </xs:simpleType>
                  </xs:element>
                  <xs:element name="M3_35_10" nillable="true">
                    <xs:simpleType>
                      <xs:restriction base="xs:decimal">
                        <xs:fractionDigits value="2"/>
                      </xs:restriction>
                    </xs:simpleType>
                  </xs:element>
                  <xs:element name="M3_35_13" nillable="true">
                    <xs:simpleType>
                      <xs:restriction base="xs:decimal">
                        <xs:fractionDigits value="2"/>
                      </xs:restriction>
                    </xs:simpleType>
                  </xs:element>
                  <xs:element name="M3_35_14" nillable="true">
                    <xs:simpleType>
                      <xs:restriction base="xs:decimal">
                        <xs:fractionDigits value="2"/>
                      </xs:restriction>
                    </xs:simpleType>
                  </xs:element>
                  <xs:element name="M3_35_15" nillable="true">
                    <xs:simpleType>
                      <xs:restriction base="xs:decimal">
                        <xs:fractionDigits value="2"/>
                      </xs:restriction>
                    </xs:simpleType>
                  </xs:element>
                  <xs:element name="M3_35_16" nillable="true">
                    <xs:simpleType>
                      <xs:restriction base="xs:decimal">
                        <xs:fractionDigits value="2"/>
                      </xs:restriction>
                    </xs:simpleType>
                  </xs:element>
                  <xs:element name="M3_35_17" nillable="true">
                    <xs:simpleType>
                      <xs:restriction base="xs:decimal">
                        <xs:fractionDigits value="2"/>
                      </xs:restriction>
                    </xs:simpleType>
                  </xs:element>
                  <xs:element name="M3_35_18" nillable="true">
                    <xs:simpleType>
                      <xs:restriction base="xs:decimal">
                        <xs:fractionDigits value="2"/>
                      </xs:restriction>
                    </xs:simpleType>
                  </xs:element>
                  <xs:element name="M3_35_19" type="xs:string"/>
                  <xs:element name="M3_19" type="xs:string"/>
                </xs:sequence>
              </xs:complexType>
            </xs:element>
            <xs:element name="Fördermittel_für_Serviceeinrichtungen">
              <xs:complexType>
                <xs:sequence>
                  <xs:element name="M3_36_1" type="xs:string"/>
                  <xs:element name="M3_36_2" nillable="true">
                    <xs:simpleType>
                      <xs:restriction base="xs:decimal">
                        <xs:fractionDigits value="2"/>
                      </xs:restriction>
                    </xs:simpleType>
                  </xs:element>
                  <xs:element name="M3_36_3" nillable="true">
                    <xs:simpleType>
                      <xs:restriction base="xs:decimal">
                        <xs:fractionDigits value="2"/>
                      </xs:restriction>
                    </xs:simpleType>
                  </xs:element>
                  <xs:element name="M3_36_4" nillable="true">
                    <xs:simpleType>
                      <xs:restriction base="xs:decimal">
                        <xs:fractionDigits value="2"/>
                      </xs:restriction>
                    </xs:simpleType>
                  </xs:element>
                  <xs:element name="M3_36_5" nillable="true">
                    <xs:simpleType>
                      <xs:restriction base="xs:decimal">
                        <xs:fractionDigits value="2"/>
                      </xs:restriction>
                    </xs:simpleType>
                  </xs:element>
                  <xs:element name="M3_36_6" nillable="true">
                    <xs:simpleType>
                      <xs:restriction base="xs:decimal">
                        <xs:fractionDigits value="2"/>
                      </xs:restriction>
                    </xs:simpleType>
                  </xs:element>
                  <xs:element name="M3_36_7" nillable="true">
                    <xs:simpleType>
                      <xs:restriction base="xs:decimal">
                        <xs:fractionDigits value="2"/>
                      </xs:restriction>
                    </xs:simpleType>
                  </xs:element>
                  <xs:element name="M3_36_8" nillable="true">
                    <xs:simpleType>
                      <xs:restriction base="xs:decimal">
                        <xs:fractionDigits value="2"/>
                      </xs:restriction>
                    </xs:simpleType>
                  </xs:element>
                  <xs:element name="M3_36_9" nillable="true">
                    <xs:simpleType>
                      <xs:restriction base="xs:decimal">
                        <xs:fractionDigits value="2"/>
                      </xs:restriction>
                    </xs:simpleType>
                  </xs:element>
                  <xs:element name="M3_36_10" nillable="true">
                    <xs:simpleType>
                      <xs:restriction base="xs:decimal">
                        <xs:fractionDigits value="2"/>
                      </xs:restriction>
                    </xs:simpleType>
                  </xs:element>
                  <xs:element name="M3_36_11" nillable="true">
                    <xs:simpleType>
                      <xs:restriction base="xs:decimal">
                        <xs:fractionDigits value="2"/>
                      </xs:restriction>
                    </xs:simpleType>
                  </xs:element>
                  <xs:element name="M3_36_12" nillable="true">
                    <xs:simpleType>
                      <xs:restriction base="xs:decimal">
                        <xs:fractionDigits value="2"/>
                      </xs:restriction>
                    </xs:simpleType>
                  </xs:element>
                  <xs:element name="M3_36_13" nillable="true">
                    <xs:simpleType>
                      <xs:restriction base="xs:decimal">
                        <xs:fractionDigits value="2"/>
                      </xs:restriction>
                    </xs:simpleType>
                  </xs:element>
                  <xs:element name="M3_36_14" nillable="true">
                    <xs:simpleType>
                      <xs:restriction base="xs:decimal">
                        <xs:fractionDigits value="2"/>
                      </xs:restriction>
                    </xs:simpleType>
                  </xs:element>
                  <xs:element name="M3_36_15" nillable="true">
                    <xs:simpleType>
                      <xs:restriction base="xs:decimal">
                        <xs:fractionDigits value="2"/>
                      </xs:restriction>
                    </xs:simpleType>
                  </xs:element>
                  <xs:element name="M3_36_16" nillable="true">
                    <xs:simpleType>
                      <xs:restriction base="xs:decimal">
                        <xs:fractionDigits value="2"/>
                      </xs:restriction>
                    </xs:simpleType>
                  </xs:element>
                  <xs:element name="M3_36_17" nillable="true">
                    <xs:simpleType>
                      <xs:restriction base="xs:decimal">
                        <xs:fractionDigits value="2"/>
                      </xs:restriction>
                    </xs:simpleType>
                  </xs:element>
                  <xs:element name="M3_36_18" nillable="true">
                    <xs:simpleType>
                      <xs:restriction base="xs:decimal">
                        <xs:fractionDigits value="2"/>
                      </xs:restriction>
                    </xs:simpleType>
                  </xs:element>
                  <xs:element name="M3_36_19" nillable="true">
                    <xs:simpleType>
                      <xs:restriction base="xs:decimal">
                        <xs:fractionDigits value="2"/>
                      </xs:restriction>
                    </xs:simpleType>
                  </xs:element>
                  <xs:element name="M3_36_20" nillable="true">
                    <xs:simpleType>
                      <xs:restriction base="xs:decimal">
                        <xs:fractionDigits value="2"/>
                      </xs:restriction>
                    </xs:simpleType>
                  </xs:element>
                  <xs:element name="M3_36_21" nillable="true">
                    <xs:simpleType>
                      <xs:restriction base="xs:decimal">
                        <xs:fractionDigits value="2"/>
                      </xs:restriction>
                    </xs:simpleType>
                  </xs:element>
                  <xs:element name="M3_36_22" nillable="true">
                    <xs:simpleType>
                      <xs:restriction base="xs:decimal">
                        <xs:fractionDigits value="2"/>
                      </xs:restriction>
                    </xs:simpleType>
                  </xs:element>
                  <xs:element name="M3_36_23" nillable="true">
                    <xs:simpleType>
                      <xs:restriction base="xs:decimal">
                        <xs:fractionDigits value="2"/>
                      </xs:restriction>
                    </xs:simpleType>
                  </xs:element>
                  <xs:element name="M3_36_24" nillable="true">
                    <xs:simpleType>
                      <xs:restriction base="xs:decimal">
                        <xs:fractionDigits value="2"/>
                      </xs:restriction>
                    </xs:simpleType>
                  </xs:element>
                  <xs:element name="M3_36_25" nillable="true">
                    <xs:simpleType>
                      <xs:restriction base="xs:decimal">
                        <xs:fractionDigits value="2"/>
                      </xs:restriction>
                    </xs:simpleType>
                  </xs:element>
                  <xs:element name="M3_36_26" nillable="true">
                    <xs:simpleType>
                      <xs:restriction base="xs:decimal">
                        <xs:fractionDigits value="2"/>
                      </xs:restriction>
                    </xs:simpleType>
                  </xs:element>
                  <xs:element name="M3_36_27" nillable="true">
                    <xs:simpleType>
                      <xs:restriction base="xs:decimal">
                        <xs:fractionDigits value="2"/>
                      </xs:restriction>
                    </xs:simpleType>
                  </xs:element>
                  <xs:element name="M3_36_28" nillable="true">
                    <xs:simpleType>
                      <xs:restriction base="xs:decimal">
                        <xs:fractionDigits value="2"/>
                      </xs:restriction>
                    </xs:simpleType>
                  </xs:element>
                  <xs:element name="M3_36_29" nillable="true">
                    <xs:simpleType>
                      <xs:restriction base="xs:decimal">
                        <xs:fractionDigits value="2"/>
                      </xs:restriction>
                    </xs:simpleType>
                  </xs:element>
                  <xs:element name="M3_36_31" nillable="true">
                    <xs:simpleType>
                      <xs:restriction base="xs:decimal">
                        <xs:fractionDigits value="2"/>
                      </xs:restriction>
                    </xs:simpleType>
                  </xs:element>
                  <xs:element name="M3_36_32" nillable="true">
                    <xs:simpleType>
                      <xs:restriction base="xs:decimal">
                        <xs:fractionDigits value="2"/>
                      </xs:restriction>
                    </xs:simpleType>
                  </xs:element>
                  <xs:element name="M3_36_33" nillable="true">
                    <xs:simpleType>
                      <xs:restriction base="xs:decimal">
                        <xs:fractionDigits value="2"/>
                      </xs:restriction>
                    </xs:simpleType>
                  </xs:element>
                  <xs:element name="M3_36_34" nillable="true">
                    <xs:simpleType>
                      <xs:restriction base="xs:decimal">
                        <xs:fractionDigits value="2"/>
                      </xs:restriction>
                    </xs:simpleType>
                  </xs:element>
                  <xs:element name="M3_36_30" nillable="true">
                    <xs:simpleType>
                      <xs:restriction base="xs:decimal">
                        <xs:fractionDigits value="2"/>
                      </xs:restriction>
                    </xs:simpleType>
                  </xs:element>
                </xs:sequence>
              </xs:complexType>
            </xs:element>
            <xs:element name="Ausgaben_Terminals_Personenbahnhöfe">
              <xs:complexType>
                <xs:sequence>
                  <xs:element name="M3_20" nillable="true">
                    <xs:simpleType>
                      <xs:restriction base="xs:decimal">
                        <xs:fractionDigits value="2"/>
                      </xs:restriction>
                    </xs:simpleType>
                  </xs:element>
                  <xs:element name="M3_20_1" nillable="true">
                    <xs:simpleType>
                      <xs:restriction base="xs:decimal">
                        <xs:fractionDigits value="2"/>
                      </xs:restriction>
                    </xs:simpleType>
                  </xs:element>
                  <xs:element name="M3_20_2" nillable="true">
                    <xs:simpleType>
                      <xs:restriction base="xs:decimal">
                        <xs:fractionDigits value="2"/>
                      </xs:restriction>
                    </xs:simpleType>
                  </xs:element>
                  <xs:element name="M3_20_3" nillable="true">
                    <xs:simpleType>
                      <xs:restriction base="xs:decimal">
                        <xs:fractionDigits value="2"/>
                      </xs:restriction>
                    </xs:simpleType>
                  </xs:element>
                  <xs:element name="M3_20_4" nillable="true">
                    <xs:simpleType>
                      <xs:restriction base="xs:decimal">
                        <xs:fractionDigits value="2"/>
                      </xs:restriction>
                    </xs:simpleType>
                  </xs:element>
                  <xs:element name="M3_20_5" nillable="true">
                    <xs:simpleType>
                      <xs:restriction base="xs:decimal">
                        <xs:fractionDigits value="2"/>
                      </xs:restriction>
                    </xs:simpleType>
                  </xs:element>
                  <xs:element name="M3_20_6" nillable="true">
                    <xs:simpleType>
                      <xs:restriction base="xs:decimal">
                        <xs:fractionDigits value="2"/>
                      </xs:restriction>
                    </xs:simpleType>
                  </xs:element>
                  <xs:element name="M3_20_7" nillable="true">
                    <xs:simpleType>
                      <xs:restriction base="xs:decimal">
                        <xs:fractionDigits value="2"/>
                      </xs:restriction>
                    </xs:simpleType>
                  </xs:element>
                  <xs:element name="Große_Personenbahnöfe">
                    <xs:complexType>
                      <xs:sequence>
                        <xs:element name="M3_21" nillable="true">
                          <xs:simpleType>
                            <xs:restriction base="xs:decimal">
                              <xs:fractionDigits value="2"/>
                            </xs:restriction>
                          </xs:simpleType>
                        </xs:element>
                        <xs:element name="M3_21_1" nillable="true">
                          <xs:simpleType>
                            <xs:restriction base="xs:decimal">
                              <xs:fractionDigits value="2"/>
                            </xs:restriction>
                          </xs:simpleType>
                        </xs:element>
                        <xs:element name="M3_21_2" nillable="true">
                          <xs:simpleType>
                            <xs:restriction base="xs:decimal">
                              <xs:fractionDigits value="2"/>
                            </xs:restriction>
                          </xs:simpleType>
                        </xs:element>
                        <xs:element name="M3_21_3" nillable="true">
                          <xs:simpleType>
                            <xs:restriction base="xs:decimal">
                              <xs:fractionDigits value="2"/>
                            </xs:restriction>
                          </xs:simpleType>
                        </xs:element>
                        <xs:element name="M3_21_8" nillable="true">
                          <xs:simpleType>
                            <xs:restriction base="xs:decimal">
                              <xs:fractionDigits value="2"/>
                            </xs:restriction>
                          </xs:simpleType>
                        </xs:element>
                        <xs:element name="M3_21_9" nillable="true">
                          <xs:simpleType>
                            <xs:restriction base="xs:decimal">
                              <xs:fractionDigits value="2"/>
                            </xs:restriction>
                          </xs:simpleType>
                        </xs:element>
                        <xs:element name="M3_21_10" nillable="true">
                          <xs:simpleType>
                            <xs:restriction base="xs:decimal">
                              <xs:fractionDigits value="2"/>
                            </xs:restriction>
                          </xs:simpleType>
                        </xs:element>
                        <xs:element name="M3_21_11" nillable="true">
                          <xs:simpleType>
                            <xs:restriction base="xs:decimal">
                              <xs:fractionDigits value="2"/>
                            </xs:restriction>
                          </xs:simpleType>
                        </xs:element>
                        <xs:element name="M3_21_6" nillable="true">
                          <xs:simpleType>
                            <xs:restriction base="xs:decimal">
                              <xs:fractionDigits value="2"/>
                            </xs:restriction>
                          </xs:simpleType>
                        </xs:element>
                        <xs:element name="M3_21_7" nillable="true">
                          <xs:simpleType>
                            <xs:restriction base="xs:decimal">
                              <xs:fractionDigits value="2"/>
                            </xs:restriction>
                          </xs:simpleType>
                        </xs:element>
                      </xs:sequence>
                    </xs:complexType>
                  </xs:element>
                  <xs:element name="Große_KV_Güterterminals">
                    <xs:complexType>
                      <xs:sequence>
                        <xs:element name="M3_22" nillable="true">
                          <xs:simpleType>
                            <xs:restriction base="xs:decimal">
                              <xs:fractionDigits value="2"/>
                            </xs:restriction>
                          </xs:simpleType>
                        </xs:element>
                        <xs:element name="M3_22_1" nillable="true">
                          <xs:simpleType>
                            <xs:restriction base="xs:decimal">
                              <xs:fractionDigits value="2"/>
                            </xs:restriction>
                          </xs:simpleType>
                        </xs:element>
                        <xs:element name="M3_22_2" nillable="true">
                          <xs:simpleType>
                            <xs:restriction base="xs:decimal">
                              <xs:fractionDigits value="2"/>
                            </xs:restriction>
                          </xs:simpleType>
                        </xs:element>
                        <xs:element name="M3_22_3" nillable="true">
                          <xs:simpleType>
                            <xs:restriction base="xs:decimal">
                              <xs:fractionDigits value="2"/>
                            </xs:restriction>
                          </xs:simpleType>
                        </xs:element>
                        <xs:element name="M3_22_9" nillable="true">
                          <xs:simpleType>
                            <xs:restriction base="xs:decimal">
                              <xs:fractionDigits value="2"/>
                            </xs:restriction>
                          </xs:simpleType>
                        </xs:element>
                        <xs:element name="M3_22_10" nillable="true">
                          <xs:simpleType>
                            <xs:restriction base="xs:decimal">
                              <xs:fractionDigits value="2"/>
                            </xs:restriction>
                          </xs:simpleType>
                        </xs:element>
                        <xs:element name="M3_22_11" nillable="true">
                          <xs:simpleType>
                            <xs:restriction base="xs:decimal">
                              <xs:fractionDigits value="2"/>
                            </xs:restriction>
                          </xs:simpleType>
                        </xs:element>
                        <xs:element name="M3_22_12" nillable="true">
                          <xs:simpleType>
                            <xs:restriction base="xs:decimal">
                              <xs:fractionDigits value="2"/>
                            </xs:restriction>
                          </xs:simpleType>
                        </xs:element>
                        <xs:element name="M3_22_6" nillable="true">
                          <xs:simpleType>
                            <xs:restriction base="xs:decimal">
                              <xs:fractionDigits value="2"/>
                            </xs:restriction>
                          </xs:simpleType>
                        </xs:element>
                        <xs:element name="M3_22_7" nillable="true">
                          <xs:simpleType>
                            <xs:restriction base="xs:decimal">
                              <xs:fractionDigits value="2"/>
                            </xs:restriction>
                          </xs:simpleType>
                        </xs:element>
                        <xs:element name="M3_22_13" type="xs:string"/>
                        <xs:element name="M3_22_8" type="xs:string"/>
                      </xs:sequence>
                    </xs:complexType>
                  </xs:element>
                  <xs:element name="Vermögens-und_Kapitalsituation_2018">
                    <xs:complexType>
                      <xs:sequence>
                        <xs:element name="M3_25_VJ" nillable="true">
                          <xs:simpleType>
                            <xs:restriction base="xs:decimal">
                              <xs:fractionDigits value="2"/>
                            </xs:restriction>
                          </xs:simpleType>
                        </xs:element>
                        <xs:element name="M3_26_VJ" nillable="true">
                          <xs:simpleType>
                            <xs:restriction base="xs:decimal">
                              <xs:fractionDigits value="2"/>
                            </xs:restriction>
                          </xs:simpleType>
                        </xs:element>
                        <xs:element name="M3_25_1_VJ" nillable="true">
                          <xs:simpleType>
                            <xs:restriction base="xs:decimal">
                              <xs:fractionDigits value="2"/>
                            </xs:restriction>
                          </xs:simpleType>
                        </xs:element>
                        <xs:element name="M3_26_1_VJ" nillable="true">
                          <xs:simpleType>
                            <xs:restriction base="xs:decimal">
                              <xs:fractionDigits value="2"/>
                            </xs:restriction>
                          </xs:simpleType>
                        </xs:element>
                        <xs:element name="M3_25_2_VJ" nillable="true">
                          <xs:simpleType>
                            <xs:restriction base="xs:decimal">
                              <xs:fractionDigits value="2"/>
                            </xs:restriction>
                          </xs:simpleType>
                        </xs:element>
                        <xs:element name="M3_26_2_VJ" nillable="true">
                          <xs:simpleType>
                            <xs:restriction base="xs:decimal">
                              <xs:fractionDigits value="2"/>
                            </xs:restriction>
                          </xs:simpleType>
                        </xs:element>
                        <xs:element name="M3_25_3_VJ" nillable="true">
                          <xs:simpleType>
                            <xs:restriction base="xs:decimal">
                              <xs:fractionDigits value="2"/>
                            </xs:restriction>
                          </xs:simpleType>
                        </xs:element>
                        <xs:element name="M3_26_3_VJ" nillable="true">
                          <xs:simpleType>
                            <xs:restriction base="xs:decimal">
                              <xs:fractionDigits value="2"/>
                            </xs:restriction>
                          </xs:simpleType>
                        </xs:element>
                        <xs:element name="M3_25_4_VJ" nillable="true">
                          <xs:simpleType>
                            <xs:restriction base="xs:decimal">
                              <xs:fractionDigits value="2"/>
                            </xs:restriction>
                          </xs:simpleType>
                        </xs:element>
                        <xs:element name="M3_26_4_VJ" nillable="true">
                          <xs:simpleType>
                            <xs:restriction base="xs:decimal">
                              <xs:fractionDigits value="2"/>
                            </xs:restriction>
                          </xs:simpleType>
                        </xs:element>
                        <xs:element name="M3_25_7_VJ" nillable="true">
                          <xs:simpleType>
                            <xs:restriction base="xs:decimal">
                              <xs:fractionDigits value="2"/>
                            </xs:restriction>
                          </xs:simpleType>
                        </xs:element>
                        <xs:element name="M3_26_7_VJ" nillable="true">
                          <xs:simpleType>
                            <xs:restriction base="xs:decimal">
                              <xs:fractionDigits value="2"/>
                            </xs:restriction>
                          </xs:simpleType>
                        </xs:element>
                        <xs:element name="M3_25_8_VJ" nillable="true">
                          <xs:simpleType>
                            <xs:restriction base="xs:decimal">
                              <xs:fractionDigits value="2"/>
                            </xs:restriction>
                          </xs:simpleType>
                        </xs:element>
                        <xs:element name="M3_26_8_VJ" nillable="true">
                          <xs:simpleType>
                            <xs:restriction base="xs:decimal">
                              <xs:fractionDigits value="2"/>
                            </xs:restriction>
                          </xs:simpleType>
                        </xs:element>
                        <xs:element name="M3_25_6_VJ" nillable="true">
                          <xs:simpleType>
                            <xs:restriction base="xs:decimal">
                              <xs:fractionDigits value="2"/>
                            </xs:restriction>
                          </xs:simpleType>
                        </xs:element>
                        <xs:element name="M3_26_6_VJ" nillable="true">
                          <xs:simpleType>
                            <xs:restriction base="xs:decimal">
                              <xs:fractionDigits value="2"/>
                            </xs:restriction>
                          </xs:simpleType>
                        </xs:element>
                        <xs:element name="M3_27_1_VJ" nillable="true">
                          <xs:simpleType>
                            <xs:restriction base="xs:decimal">
                              <xs:fractionDigits value="2"/>
                            </xs:restriction>
                          </xs:simpleType>
                        </xs:element>
                        <xs:element name="M3_27_7_VJ" nillable="true">
                          <xs:simpleType>
                            <xs:restriction base="xs:decimal">
                              <xs:fractionDigits value="2"/>
                            </xs:restriction>
                          </xs:simpleType>
                        </xs:element>
                        <xs:element name="M3_27_2_VJ" nillable="true">
                          <xs:simpleType>
                            <xs:restriction base="xs:decimal">
                              <xs:fractionDigits value="2"/>
                            </xs:restriction>
                          </xs:simpleType>
                        </xs:element>
                        <xs:element name="M3_27_3_VJ" nillable="true">
                          <xs:simpleType>
                            <xs:restriction base="xs:decimal">
                              <xs:fractionDigits value="2"/>
                            </xs:restriction>
                          </xs:simpleType>
                        </xs:element>
                        <xs:element name="M3_27_4_VJ" nillable="true">
                          <xs:simpleType>
                            <xs:restriction base="xs:decimal">
                              <xs:fractionDigits value="2"/>
                            </xs:restriction>
                          </xs:simpleType>
                        </xs:element>
                        <xs:element name="M3_27_5_VJ" nillable="true">
                          <xs:simpleType>
                            <xs:restriction base="xs:decimal">
                              <xs:fractionDigits value="2"/>
                            </xs:restriction>
                          </xs:simpleType>
                        </xs:element>
                        <xs:element name="M3_27_6_VJ" type="xs:string"/>
                        <xs:element name="M3_29_1_VJ" type="xs:string"/>
                        <xs:element name="M3_29_VJ" type="xs:string"/>
                      </xs:sequence>
                    </xs:complexType>
                  </xs:element>
                  <xs:element name="Vermögens-und_Kapitalsituation_2019">
                    <xs:complexType>
                      <xs:sequence>
                        <xs:element name="M3_25" nillable="true">
                          <xs:simpleType>
                            <xs:restriction base="xs:decimal">
                              <xs:fractionDigits value="2"/>
                            </xs:restriction>
                          </xs:simpleType>
                        </xs:element>
                        <xs:element name="M3_26" nillable="true">
                          <xs:simpleType>
                            <xs:restriction base="xs:decimal">
                              <xs:fractionDigits value="2"/>
                            </xs:restriction>
                          </xs:simpleType>
                        </xs:element>
                        <xs:element name="M3_25_1" nillable="true">
                          <xs:simpleType>
                            <xs:restriction base="xs:decimal">
                              <xs:fractionDigits value="2"/>
                            </xs:restriction>
                          </xs:simpleType>
                        </xs:element>
                        <xs:element name="M3_26_1" nillable="true">
                          <xs:simpleType>
                            <xs:restriction base="xs:decimal">
                              <xs:fractionDigits value="2"/>
                            </xs:restriction>
                          </xs:simpleType>
                        </xs:element>
                        <xs:element name="M3_25_2" nillable="true">
                          <xs:simpleType>
                            <xs:restriction base="xs:decimal">
                              <xs:fractionDigits value="2"/>
                            </xs:restriction>
                          </xs:simpleType>
                        </xs:element>
                        <xs:element name="M3_26_2" nillable="true">
                          <xs:simpleType>
                            <xs:restriction base="xs:decimal">
                              <xs:fractionDigits value="2"/>
                            </xs:restriction>
                          </xs:simpleType>
                        </xs:element>
                        <xs:element name="M3_25_3" nillable="true">
                          <xs:simpleType>
                            <xs:restriction base="xs:decimal">
                              <xs:fractionDigits value="2"/>
                            </xs:restriction>
                          </xs:simpleType>
                        </xs:element>
                        <xs:element name="M3_26_3" nillable="true">
                          <xs:simpleType>
                            <xs:restriction base="xs:decimal">
                              <xs:fractionDigits value="2"/>
                            </xs:restriction>
                          </xs:simpleType>
                        </xs:element>
                        <xs:element name="M3_25_4" nillable="true">
                          <xs:simpleType>
                            <xs:restriction base="xs:decimal">
                              <xs:fractionDigits value="2"/>
                            </xs:restriction>
                          </xs:simpleType>
                        </xs:element>
                        <xs:element name="M3_26_4" nillable="true">
                          <xs:simpleType>
                            <xs:restriction base="xs:decimal">
                              <xs:fractionDigits value="2"/>
                            </xs:restriction>
                          </xs:simpleType>
                        </xs:element>
                        <xs:element name="M3_25_7" nillable="true">
                          <xs:simpleType>
                            <xs:restriction base="xs:decimal">
                              <xs:fractionDigits value="2"/>
                            </xs:restriction>
                          </xs:simpleType>
                        </xs:element>
                        <xs:element name="M3_26_7" nillable="true">
                          <xs:simpleType>
                            <xs:restriction base="xs:decimal">
                              <xs:fractionDigits value="2"/>
                            </xs:restriction>
                          </xs:simpleType>
                        </xs:element>
                        <xs:element name="M3_25_8" nillable="true">
                          <xs:simpleType>
                            <xs:restriction base="xs:decimal">
                              <xs:fractionDigits value="2"/>
                            </xs:restriction>
                          </xs:simpleType>
                        </xs:element>
                        <xs:element name="M3_26_8" nillable="true">
                          <xs:simpleType>
                            <xs:restriction base="xs:decimal">
                              <xs:fractionDigits value="2"/>
                            </xs:restriction>
                          </xs:simpleType>
                        </xs:element>
                        <xs:element name="M3_25_6" nillable="true">
                          <xs:simpleType>
                            <xs:restriction base="xs:decimal">
                              <xs:fractionDigits value="2"/>
                            </xs:restriction>
                          </xs:simpleType>
                        </xs:element>
                        <xs:element name="M3_26_6" nillable="true">
                          <xs:simpleType>
                            <xs:restriction base="xs:decimal">
                              <xs:fractionDigits value="2"/>
                            </xs:restriction>
                          </xs:simpleType>
                        </xs:element>
                        <xs:element name="M3_27_1" nillable="true">
                          <xs:simpleType>
                            <xs:restriction base="xs:decimal">
                              <xs:fractionDigits value="2"/>
                            </xs:restriction>
                          </xs:simpleType>
                        </xs:element>
                        <xs:element name="M3_27_7" nillable="true">
                          <xs:simpleType>
                            <xs:restriction base="xs:decimal">
                              <xs:fractionDigits value="2"/>
                            </xs:restriction>
                          </xs:simpleType>
                        </xs:element>
                        <xs:element name="M3_27_2" nillable="true">
                          <xs:simpleType>
                            <xs:restriction base="xs:decimal">
                              <xs:fractionDigits value="2"/>
                            </xs:restriction>
                          </xs:simpleType>
                        </xs:element>
                        <xs:element name="M3_27_3" nillable="true">
                          <xs:simpleType>
                            <xs:restriction base="xs:decimal">
                              <xs:fractionDigits value="2"/>
                            </xs:restriction>
                          </xs:simpleType>
                        </xs:element>
                        <xs:element name="M3_27_4" nillable="true">
                          <xs:simpleType>
                            <xs:restriction base="xs:decimal">
                              <xs:fractionDigits value="2"/>
                            </xs:restriction>
                          </xs:simpleType>
                        </xs:element>
                        <xs:element name="M3_27_5" nillable="true">
                          <xs:simpleType>
                            <xs:restriction base="xs:decimal">
                              <xs:fractionDigits value="2"/>
                            </xs:restriction>
                          </xs:simpleType>
                        </xs:element>
                        <xs:element name="M3_27_6" type="xs:string"/>
                        <xs:element name="M3_29_1" type="xs:string"/>
                        <xs:element name="M3_29" type="xs:string"/>
                      </xs:sequence>
                    </xs:complexType>
                  </xs:element>
                  <xs:element name="Informationen">
                    <xs:complexType>
                      <xs:sequence>
                        <xs:element name="M3_30" type="xs:string"/>
                        <xs:element name="U0_5_1" type="xs:string"/>
                        <xs:element name="U0_5_2" type="xs:string"/>
                        <xs:element name="U0_5_4" type="xs:string"/>
                        <xs:element name="M3_31" type="xs:string"/>
                      </xs:sequence>
                    </xs:complexType>
                  </xs:element>
                </xs:sequence>
              </xs:complexType>
            </xs:element>
          </xs:sequence>
        </xs:complexType>
      </xs:element>
    </xs:schema>
  </Schema>
  <Schema ID="Schema92" Namespace="http://schemas.microsoft.com/office/infopath/2003/myXSD/2015-11-23T06:15:17">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1-23T06:15:17"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1-23T06:15:17">
      <xs:element name="M19_SFB_Corona_AT">
        <xs:complexType>
          <xs:sequence>
            <xs:element name="Unternehmensdaten">
              <xs:complexType>
                <xs:sequence>
                  <xs:element name="U0_4">
                    <xs:simpleType>
                      <xs:restriction base="xs:string">
                        <xs:pattern value="[0-9]{8}"/>
                      </xs:restriction>
                    </xs:simpleType>
                  </xs:element>
                  <xs:element name="U0_4_1" type="xs:string"/>
                </xs:sequence>
              </xs:complexType>
            </xs:element>
            <xs:element name="AT">
              <xs:complexType>
                <xs:sequence>
                  <xs:element name="M5_1_1_C_AT" nillable="true">
                    <xs:simpleType>
                      <xs:restriction base="xs:integer"/>
                    </xs:simpleType>
                  </xs:element>
                  <xs:element name="Verkehrsleistungen_Zuständigkeitsbereich_C_AT" nillable="true">
                    <xs:simpleType>
                      <xs:restriction base="xs:integer"/>
                    </xs:simpleType>
                  </xs:element>
                  <xs:element name="M5_4_C_AT" nillable="true">
                    <xs:simpleType>
                      <xs:restriction base="xs:integer"/>
                    </xs:simpleType>
                  </xs:element>
                  <xs:element name="M5_4_1_C_AT_M5_4_2_C_AT" nillable="true">
                    <xs:simpleType>
                      <xs:restriction base="xs:integer"/>
                    </xs:simpleType>
                  </xs:element>
                  <xs:element name="M5_4_5_C_AT" nillable="true">
                    <xs:simpleType>
                      <xs:restriction base="xs:integer"/>
                    </xs:simpleType>
                  </xs:element>
                </xs:sequence>
              </xs:complexType>
            </xs:element>
          </xs:sequence>
        </xs:complexType>
      </xs:element>
    </xs:schema>
  </Schema>
  <Schema ID="Schema73"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72"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74"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75"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76"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77"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78"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79"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80"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81"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82"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83"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84"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85"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86"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87"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88"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89"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37"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38"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9_FBV_Verkehrsvertrag">
        <xs:complexType>
          <xs:sequence>
            <xs:element name="Unternehmensdaten_Betriebsleistungen_Vertragsart">
              <xs:complexType>
                <xs:sequence>
                  <xs:element name="U0_4">
                    <xs:simpleType>
                      <xs:restriction base="xs:string">
                        <xs:pattern value="[0-9]{8}"/>
                      </xs:restriction>
                    </xs:simpleType>
                  </xs:element>
                  <xs:element name="lfd_Nr.">
                    <xs:simpleType>
                      <xs:restriction base="xs:string">
                        <xs:pattern value="[0-9]{2}"/>
                      </xs:restriction>
                    </xs:simpleType>
                  </xs:element>
                  <xs:element name="U0_4_1"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1_2" type="xs:date"/>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Map ID="3762" Name="FB_III_GT_Standorte_02" RootElement="FB_III_GT_Standorte" SchemaID="Schema98" ShowImportExportValidationErrors="true" AutoFit="true" Append="false" PreserveSortAFLayout="true" PreserveFormat="true"/>
  <Map ID="3763" Name="FB_III_GT_Standorte_03" RootElement="FB_III_GT_Standorte" SchemaID="Schema99" ShowImportExportValidationErrors="true" AutoFit="true" Append="false" PreserveSortAFLayout="true" PreserveFormat="true"/>
  <Map ID="3764" Name="FB_III_GT_Standorte_04" RootElement="FB_III_GT_Standorte" SchemaID="Schema100" ShowImportExportValidationErrors="true" AutoFit="true" Append="false" PreserveSortAFLayout="true" PreserveFormat="true"/>
  <Map ID="3765" Name="FB_III_GT_Standorte_05" RootElement="FB_III_GT_Standorte" SchemaID="Schema101" ShowImportExportValidationErrors="true" AutoFit="true" Append="false" PreserveSortAFLayout="true" PreserveFormat="true"/>
  <Map ID="3766" Name="FB_III_GT_Standorte_06" RootElement="FB_III_GT_Standorte" SchemaID="Schema102" ShowImportExportValidationErrors="true" AutoFit="true" Append="false" PreserveSortAFLayout="true" PreserveFormat="true"/>
  <Map ID="3767" Name="FB_III_GT_Standorte_07" RootElement="FB_III_GT_Standorte" SchemaID="Schema103" ShowImportExportValidationErrors="true" AutoFit="true" Append="false" PreserveSortAFLayout="true" PreserveFormat="true"/>
  <Map ID="3768" Name="FB_III_GT_Standorte_08" RootElement="FB_III_GT_Standorte" SchemaID="Schema104" ShowImportExportValidationErrors="true" AutoFit="true" Append="false" PreserveSortAFLayout="true" PreserveFormat="true"/>
  <Map ID="3769" Name="FB_III_GT_Standorte_09" RootElement="FB_III_GT_Standorte" SchemaID="Schema105" ShowImportExportValidationErrors="true" AutoFit="true" Append="false" PreserveSortAFLayout="true" PreserveFormat="true"/>
  <Map ID="3770" Name="FB_III_GT_Standorte_10" RootElement="FB_III_GT_Standorte" SchemaID="Schema106" ShowImportExportValidationErrors="true" AutoFit="true" Append="false" PreserveSortAFLayout="true" PreserveFormat="true"/>
  <Map ID="3822" Name="FB_III_GT_Standorte_11" RootElement="FB_III_GT_Standorte" SchemaID="Schema107" ShowImportExportValidationErrors="true" AutoFit="true" Append="false" PreserveSortAFLayout="true" PreserveFormat="true"/>
  <Map ID="3823" Name="FB_III_GT_Standorte_12" RootElement="FB_III_GT_Standorte" SchemaID="Schema108" ShowImportExportValidationErrors="true" AutoFit="true" Append="false" PreserveSortAFLayout="true" PreserveFormat="true"/>
  <Map ID="3824" Name="FB_III_GT_Standorte_13" RootElement="FB_III_GT_Standorte" SchemaID="Schema109" ShowImportExportValidationErrors="true" AutoFit="true" Append="false" PreserveSortAFLayout="true" PreserveFormat="true"/>
  <Map ID="3825" Name="FB_III_GT_Standorte_14" RootElement="FB_III_GT_Standorte" SchemaID="Schema110" ShowImportExportValidationErrors="true" AutoFit="true" Append="false" PreserveSortAFLayout="true" PreserveFormat="true"/>
  <Map ID="3826" Name="FB_III_GT_Standorte_15" RootElement="FB_III_GT_Standorte" SchemaID="Schema111" ShowImportExportValidationErrors="true" AutoFit="true" Append="false" PreserveSortAFLayout="true" PreserveFormat="true"/>
  <Map ID="3827" Name="FB_III_GT_Standorte_16" RootElement="FB_III_GT_Standorte" SchemaID="Schema112" ShowImportExportValidationErrors="true" AutoFit="true" Append="false" PreserveSortAFLayout="true" PreserveFormat="true"/>
  <Map ID="3828" Name="FB_III_GT_Standorte_17" RootElement="FB_III_GT_Standorte" SchemaID="Schema113" ShowImportExportValidationErrors="true" AutoFit="true" Append="false" PreserveSortAFLayout="true" PreserveFormat="true"/>
  <Map ID="3829" Name="FB_III_GT_Standorte_18" RootElement="FB_III_GT_Standorte" SchemaID="Schema114" ShowImportExportValidationErrors="true" AutoFit="true" Append="false" PreserveSortAFLayout="true" PreserveFormat="true"/>
  <Map ID="3830" Name="FB_III_GT_Standorte_19" RootElement="FB_III_GT_Standorte" SchemaID="Schema115" ShowImportExportValidationErrors="true" AutoFit="true" Append="false" PreserveSortAFLayout="true" PreserveFormat="true"/>
  <Map ID="3831" Name="FB_III_GT_Standorte_20" RootElement="FB_III_GT_Standorte" SchemaID="Schema116" ShowImportExportValidationErrors="true" AutoFit="true" Append="false" PreserveSortAFLayout="true" PreserveFormat="true"/>
  <Map ID="3832" Name="FB_III_GT_Standorte_21" RootElement="FB_III_GT_Standorte" SchemaID="Schema117" ShowImportExportValidationErrors="true" AutoFit="true" Append="false" PreserveSortAFLayout="true" PreserveFormat="true"/>
  <Map ID="3833" Name="FB_III_GT_Standorte_22" RootElement="FB_III_GT_Standorte" SchemaID="Schema118" ShowImportExportValidationErrors="true" AutoFit="true" Append="false" PreserveSortAFLayout="true" PreserveFormat="true"/>
  <Map ID="3834" Name="FB_III_GT_Standorte_23" RootElement="FB_III_GT_Standorte" SchemaID="Schema119" ShowImportExportValidationErrors="true" AutoFit="true" Append="false" PreserveSortAFLayout="true" PreserveFormat="true"/>
  <Map ID="3835" Name="FB_III_GT_Standorte_24" RootElement="FB_III_GT_Standorte" SchemaID="Schema120" ShowImportExportValidationErrors="true" AutoFit="true" Append="false" PreserveSortAFLayout="true" PreserveFormat="true"/>
  <Map ID="3836" Name="FB_III_GT_Standorte_25" RootElement="FB_III_GT_Standorte" SchemaID="Schema121" ShowImportExportValidationErrors="true" AutoFit="true" Append="false" PreserveSortAFLayout="true" PreserveFormat="true"/>
  <Map ID="3837" Name="FB_III_GT_Standorte_26" RootElement="FB_III_GT_Standorte" SchemaID="Schema122" ShowImportExportValidationErrors="true" AutoFit="true" Append="false" PreserveSortAFLayout="true" PreserveFormat="true"/>
  <Map ID="3838" Name="FB_III_GT_Standorte_27" RootElement="FB_III_GT_Standorte" SchemaID="Schema123" ShowImportExportValidationErrors="true" AutoFit="true" Append="false" PreserveSortAFLayout="true" PreserveFormat="true"/>
  <Map ID="3839" Name="FB_III_GT_Standorte_28" RootElement="FB_III_GT_Standorte" SchemaID="Schema124" ShowImportExportValidationErrors="true" AutoFit="true" Append="false" PreserveSortAFLayout="true" PreserveFormat="true"/>
  <Map ID="3840" Name="FB_III_GT_Standorte_29" RootElement="FB_III_GT_Standorte" SchemaID="Schema125" ShowImportExportValidationErrors="true" AutoFit="true" Append="false" PreserveSortAFLayout="true" PreserveFormat="true"/>
  <Map ID="3841" Name="FB_III_GT_Standorte_30" RootElement="FB_III_GT_Standorte" SchemaID="Schema126" ShowImportExportValidationErrors="true" AutoFit="true" Append="false" PreserveSortAFLayout="true" PreserveFormat="true"/>
  <Map ID="3656" Name="FB_III_GT_StO_Standorte_01" RootElement="FB_III_GT_Standorte" SchemaID="Schema51" ShowImportExportValidationErrors="true" AutoFit="true" Append="false" PreserveSortAFLayout="true" PreserveFormat="true"/>
  <Map ID="3706" Name="FB_III_Häfen_2019_Standorte_01" RootElement="FB_III_Häfen_Standorte" SchemaID="Schema96" ShowImportExportValidationErrors="true" AutoFit="true" Append="false" PreserveSortAFLayout="true" PreserveFormat="true"/>
  <Map ID="3842" Name="FB_III_Häfen_Standorte_02" RootElement="FB_III_Häfen_Standorte" SchemaID="Schema127" ShowImportExportValidationErrors="true" AutoFit="true" Append="false" PreserveSortAFLayout="true" PreserveFormat="true"/>
  <Map ID="3843" Name="FB_III_Häfen_Standorte_03" RootElement="FB_III_Häfen_Standorte" SchemaID="Schema128" ShowImportExportValidationErrors="true" AutoFit="true" Append="false" PreserveSortAFLayout="true" PreserveFormat="true"/>
  <Map ID="3844" Name="FB_III_Häfen_Standorte_04" RootElement="FB_III_Häfen_Standorte" SchemaID="Schema129" ShowImportExportValidationErrors="true" AutoFit="true" Append="false" PreserveSortAFLayout="true" PreserveFormat="true"/>
  <Map ID="3845" Name="FB_III_Häfen_Standorte_05" RootElement="FB_III_Häfen_Standorte" SchemaID="Schema130" ShowImportExportValidationErrors="true" AutoFit="true" Append="false" PreserveSortAFLayout="true" PreserveFormat="true"/>
  <Map ID="3846" Name="FB_III_Häfen_Standorte_06" RootElement="FB_III_Häfen_Standorte" SchemaID="Schema131" ShowImportExportValidationErrors="true" AutoFit="true" Append="false" PreserveSortAFLayout="true" PreserveFormat="true"/>
  <Map ID="3847" Name="FB_III_Häfen_Standorte_07" RootElement="FB_III_Häfen_Standorte" SchemaID="Schema132" ShowImportExportValidationErrors="true" AutoFit="true" Append="false" PreserveSortAFLayout="true" PreserveFormat="true"/>
  <Map ID="3848" Name="FB_III_Häfen_Standorte_08" RootElement="FB_III_Häfen_Standorte" SchemaID="Schema133" ShowImportExportValidationErrors="true" AutoFit="true" Append="false" PreserveSortAFLayout="true" PreserveFormat="true"/>
  <Map ID="3849" Name="FB_III_Häfen_Standorte_09" RootElement="FB_III_Häfen_Standorte" SchemaID="Schema134" ShowImportExportValidationErrors="true" AutoFit="true" Append="false" PreserveSortAFLayout="true" PreserveFormat="true"/>
  <Map ID="3850" Name="FB_III_Häfen_Standorte_10" RootElement="FB_III_Häfen_Standorte" SchemaID="Schema135" ShowImportExportValidationErrors="true" AutoFit="true" Append="false" PreserveSortAFLayout="true" PreserveFormat="true"/>
  <Map ID="3553" Name="M19_FBI_Teil2_Zuordnung" RootElement="M19_FBI_Teil2" SchemaID="Schema95" ShowImportExportValidationErrors="true" AutoFit="true" Append="false" PreserveSortAFLayout="true" PreserveFormat="true"/>
  <Map ID="3552" Name="M19_FBI_Zuordnung" RootElement="M19_FBI" SchemaID="Schema91" ShowImportExportValidationErrors="true" AutoFit="true" Append="false" PreserveSortAFLayout="true" PreserveFormat="true"/>
  <Map ID="3962" Name="M19_FBII_2019" RootElement="M19_FBII" SchemaID="Schema94" ShowImportExportValidationErrors="true" AutoFit="true" Append="false" PreserveSortAFLayout="true" PreserveFormat="true"/>
  <Map ID="4102" Name="M19_FBIII_Teil1_2019" RootElement="M19_FBIII" SchemaID="Schema90" ShowImportExportValidationErrors="true" AutoFit="true" Append="false" PreserveSortAFLayout="true" PreserveFormat="true"/>
  <Map ID="4057" Name="M19_FBIII_Teil2_2019" RootElement="M19_FBIII_Teil2_2019" SchemaID="Schema93" ShowImportExportValidationErrors="true" AutoFit="true" Append="false" PreserveSortAFLayout="true" PreserveFormat="true"/>
  <Map ID="2935" Name="M19_FBIV_Standorte_Zuordnung" RootElement="M19_FBIV_Standorte" SchemaID="Schema54" ShowImportExportValidationErrors="true" AutoFit="true" Append="false" PreserveSortAFLayout="true" PreserveFormat="true"/>
  <Map ID="2936" Name="M19_FBIV_Standorte_Zuordnung1" RootElement="M19_FBIV_Standorte" SchemaID="Schema52" ShowImportExportValidationErrors="true" AutoFit="true" Append="false" PreserveSortAFLayout="true" PreserveFormat="true"/>
  <Map ID="2945" Name="M19_FBIV_Standorte_Zuordnung10" RootElement="M19_FBIV_Standorte" SchemaID="Schema62" ShowImportExportValidationErrors="true" AutoFit="true" Append="false" PreserveSortAFLayout="true" PreserveFormat="true"/>
  <Map ID="2946" Name="M19_FBIV_Standorte_Zuordnung11" RootElement="M19_FBIV_Standorte" SchemaID="Schema63" ShowImportExportValidationErrors="true" AutoFit="true" Append="false" PreserveSortAFLayout="true" PreserveFormat="true"/>
  <Map ID="2947" Name="M19_FBIV_Standorte_Zuordnung12" RootElement="M19_FBIV_Standorte" SchemaID="Schema64" ShowImportExportValidationErrors="true" AutoFit="true" Append="false" PreserveSortAFLayout="true" PreserveFormat="true"/>
  <Map ID="2948" Name="M19_FBIV_Standorte_Zuordnung13" RootElement="M19_FBIV_Standorte" SchemaID="Schema65" ShowImportExportValidationErrors="true" AutoFit="true" Append="false" PreserveSortAFLayout="true" PreserveFormat="true"/>
  <Map ID="2949" Name="M19_FBIV_Standorte_Zuordnung14" RootElement="M19_FBIV_Standorte" SchemaID="Schema66" ShowImportExportValidationErrors="true" AutoFit="true" Append="false" PreserveSortAFLayout="true" PreserveFormat="true"/>
  <Map ID="2950" Name="M19_FBIV_Standorte_Zuordnung15" RootElement="M19_FBIV_Standorte" SchemaID="Schema67" ShowImportExportValidationErrors="true" AutoFit="true" Append="false" PreserveSortAFLayout="true" PreserveFormat="true"/>
  <Map ID="2951" Name="M19_FBIV_Standorte_Zuordnung16" RootElement="M19_FBIV_Standorte" SchemaID="Schema68" ShowImportExportValidationErrors="true" AutoFit="true" Append="false" PreserveSortAFLayout="true" PreserveFormat="true"/>
  <Map ID="2952" Name="M19_FBIV_Standorte_Zuordnung17" RootElement="M19_FBIV_Standorte" SchemaID="Schema69" ShowImportExportValidationErrors="true" AutoFit="true" Append="false" PreserveSortAFLayout="true" PreserveFormat="true"/>
  <Map ID="2953" Name="M19_FBIV_Standorte_Zuordnung18" RootElement="M19_FBIV_Standorte" SchemaID="Schema70" ShowImportExportValidationErrors="true" AutoFit="true" Append="false" PreserveSortAFLayout="true" PreserveFormat="true"/>
  <Map ID="2954" Name="M19_FBIV_Standorte_Zuordnung19" RootElement="M19_FBIV_Standorte" SchemaID="Schema71" ShowImportExportValidationErrors="true" AutoFit="true" Append="false" PreserveSortAFLayout="true" PreserveFormat="true"/>
  <Map ID="2937" Name="M19_FBIV_Standorte_Zuordnung2" RootElement="M19_FBIV_Standorte" SchemaID="Schema53" ShowImportExportValidationErrors="true" AutoFit="true" Append="false" PreserveSortAFLayout="true" PreserveFormat="true"/>
  <Map ID="2938" Name="M19_FBIV_Standorte_Zuordnung3" RootElement="M19_FBIV_Standorte" SchemaID="Schema55" ShowImportExportValidationErrors="true" AutoFit="true" Append="false" PreserveSortAFLayout="true" PreserveFormat="true"/>
  <Map ID="2939" Name="M19_FBIV_Standorte_Zuordnung4" RootElement="M19_FBIV_Standorte" SchemaID="Schema56" ShowImportExportValidationErrors="true" AutoFit="true" Append="false" PreserveSortAFLayout="true" PreserveFormat="true"/>
  <Map ID="2940" Name="M19_FBIV_Standorte_Zuordnung5" RootElement="M19_FBIV_Standorte" SchemaID="Schema57" ShowImportExportValidationErrors="true" AutoFit="true" Append="false" PreserveSortAFLayout="true" PreserveFormat="true"/>
  <Map ID="2941" Name="M19_FBIV_Standorte_Zuordnung6" RootElement="M19_FBIV_Standorte" SchemaID="Schema58" ShowImportExportValidationErrors="true" AutoFit="true" Append="false" PreserveSortAFLayout="true" PreserveFormat="true"/>
  <Map ID="2942" Name="M19_FBIV_Standorte_Zuordnung7" RootElement="M19_FBIV_Standorte" SchemaID="Schema59" ShowImportExportValidationErrors="true" AutoFit="true" Append="false" PreserveSortAFLayout="true" PreserveFormat="true"/>
  <Map ID="2943" Name="M19_FBIV_Standorte_Zuordnung8" RootElement="M19_FBIV_Standorte" SchemaID="Schema60" ShowImportExportValidationErrors="true" AutoFit="true" Append="false" PreserveSortAFLayout="true" PreserveFormat="true"/>
  <Map ID="2944" Name="M19_FBIV_Standorte_Zuordnung9" RootElement="M19_FBIV_Standorte" SchemaID="Schema61" ShowImportExportValidationErrors="true" AutoFit="true" Append="false" PreserveSortAFLayout="true" PreserveFormat="true"/>
  <Map ID="4152" Name="M19_FBV_Verkehrsvertrag_01" RootElement="M19_FBV_Verkehrsvertrag" SchemaID="Schema73" ShowImportExportValidationErrors="true" AutoFit="true" Append="false" PreserveSortAFLayout="true" PreserveFormat="true"/>
  <Map ID="4158" Name="M19_FBV_Verkehrsvertrag_02" RootElement="M19_FBV_Verkehrsvertrag" SchemaID="Schema72" ShowImportExportValidationErrors="true" AutoFit="true" Append="false" PreserveSortAFLayout="true" PreserveFormat="true"/>
  <Map ID="4159" Name="M19_FBV_Verkehrsvertrag_03" RootElement="M19_FBV_Verkehrsvertrag" SchemaID="Schema74" ShowImportExportValidationErrors="true" AutoFit="true" Append="false" PreserveSortAFLayout="true" PreserveFormat="true"/>
  <Map ID="4160" Name="M19_FBV_Verkehrsvertrag_04" RootElement="M19_FBV_Verkehrsvertrag" SchemaID="Schema75" ShowImportExportValidationErrors="true" AutoFit="true" Append="false" PreserveSortAFLayout="true" PreserveFormat="true"/>
  <Map ID="4161" Name="M19_FBV_Verkehrsvertrag_05" RootElement="M19_FBV_Verkehrsvertrag" SchemaID="Schema76" ShowImportExportValidationErrors="true" AutoFit="true" Append="false" PreserveSortAFLayout="true" PreserveFormat="true"/>
  <Map ID="4162" Name="M19_FBV_Verkehrsvertrag_06" RootElement="M19_FBV_Verkehrsvertrag" SchemaID="Schema77" ShowImportExportValidationErrors="true" AutoFit="true" Append="false" PreserveSortAFLayout="true" PreserveFormat="true"/>
  <Map ID="4163" Name="M19_FBV_Verkehrsvertrag_07" RootElement="M19_FBV_Verkehrsvertrag" SchemaID="Schema78" ShowImportExportValidationErrors="true" AutoFit="true" Append="false" PreserveSortAFLayout="true" PreserveFormat="true"/>
  <Map ID="4164" Name="M19_FBV_Verkehrsvertrag_08" RootElement="M19_FBV_Verkehrsvertrag" SchemaID="Schema79" ShowImportExportValidationErrors="true" AutoFit="true" Append="false" PreserveSortAFLayout="true" PreserveFormat="true"/>
  <Map ID="4165" Name="M19_FBV_Verkehrsvertrag_09" RootElement="M19_FBV_Verkehrsvertrag" SchemaID="Schema80" ShowImportExportValidationErrors="true" AutoFit="true" Append="false" PreserveSortAFLayout="true" PreserveFormat="true"/>
  <Map ID="4166" Name="M19_FBV_Verkehrsvertrag_10" RootElement="M19_FBV_Verkehrsvertrag" SchemaID="Schema81" ShowImportExportValidationErrors="true" AutoFit="true" Append="false" PreserveSortAFLayout="true" PreserveFormat="true"/>
  <Map ID="4167" Name="M19_FBV_Verkehrsvertrag_11" RootElement="M19_FBV_Verkehrsvertrag" SchemaID="Schema82" ShowImportExportValidationErrors="true" AutoFit="true" Append="false" PreserveSortAFLayout="true" PreserveFormat="true"/>
  <Map ID="4168" Name="M19_FBV_Verkehrsvertrag_12" RootElement="M19_FBV_Verkehrsvertrag" SchemaID="Schema83" ShowImportExportValidationErrors="true" AutoFit="true" Append="false" PreserveSortAFLayout="true" PreserveFormat="true"/>
  <Map ID="4169" Name="M19_FBV_Verkehrsvertrag_13" RootElement="M19_FBV_Verkehrsvertrag" SchemaID="Schema84" ShowImportExportValidationErrors="true" AutoFit="true" Append="false" PreserveSortAFLayout="true" PreserveFormat="true"/>
  <Map ID="4170" Name="M19_FBV_Verkehrsvertrag_14" RootElement="M19_FBV_Verkehrsvertrag" SchemaID="Schema85" ShowImportExportValidationErrors="true" AutoFit="true" Append="false" PreserveSortAFLayout="true" PreserveFormat="true"/>
  <Map ID="4171" Name="M19_FBV_Verkehrsvertrag_15" RootElement="M19_FBV_Verkehrsvertrag" SchemaID="Schema86" ShowImportExportValidationErrors="true" AutoFit="true" Append="false" PreserveSortAFLayout="true" PreserveFormat="true"/>
  <Map ID="4172" Name="M19_FBV_Verkehrsvertrag_16" RootElement="M19_FBV_Verkehrsvertrag" SchemaID="Schema87" ShowImportExportValidationErrors="true" AutoFit="true" Append="false" PreserveSortAFLayout="true" PreserveFormat="true"/>
  <Map ID="4173" Name="M19_FBV_Verkehrsvertrag_17" RootElement="M19_FBV_Verkehrsvertrag" SchemaID="Schema88" ShowImportExportValidationErrors="true" AutoFit="true" Append="false" PreserveSortAFLayout="true" PreserveFormat="true"/>
  <Map ID="4174" Name="M19_FBV_Verkehrsvertrag_18" RootElement="M19_FBV_Verkehrsvertrag" SchemaID="Schema89" ShowImportExportValidationErrors="true" AutoFit="true" Append="false" PreserveSortAFLayout="true" PreserveFormat="true"/>
  <Map ID="4175" Name="M19_FBV_Verkehrsvertrag_19" RootElement="M19_FBV_Verkehrsvertrag" SchemaID="Schema137" ShowImportExportValidationErrors="true" AutoFit="true" Append="false" PreserveSortAFLayout="true" PreserveFormat="true"/>
  <Map ID="4176" Name="M19_FBV_Verkehrsvertrag_20" RootElement="M19_FBV_Verkehrsvertrag" SchemaID="Schema138" ShowImportExportValidationErrors="true" AutoFit="true" Append="false" PreserveSortAFLayout="true" PreserveFormat="true"/>
  <Map ID="2771" Name="M19_FBV_Zuordnung" RootElement="M19_FBV" SchemaID="Schema174" ShowImportExportValidationErrors="true" AutoFit="true" Append="false" PreserveSortAFLayout="true" PreserveFormat="true"/>
  <Map ID="3759" Name="M19_MB_Zuordnung" RootElement="M19_MB" SchemaID="Schema97" ShowImportExportValidationErrors="true" AutoFit="true" Append="false" PreserveSortAFLayout="true" PreserveFormat="true"/>
  <Map ID="4148" Name="M19_SFB_Corona_AT_Zuordnung" RootElement="M19_SFB_Corona_AT" SchemaID="Schema92" ShowImportExportValidationErrors="false" AutoFit="true" Append="false" PreserveSortAFLayout="true" PreserveFormat="true"/>
  <Map ID="4009" Name="M19_SFB_Corona_Zuordnung" RootElement="M19_SFB_Corona" SchemaID="Schema136" ShowImportExportValidationErrors="true" AutoFit="true" Append="false" PreserveSortAFLayout="true" PreserveFormat="true"/>
  <Map ID="2929" Name="M9_FBIV_Zuordnung" RootElement="M9_FBIV" SchemaID="Schema50" ShowImportExportValidationErrors="tru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1" Type="http://schemas.openxmlformats.org/officeDocument/2006/relationships/image" Target="../media/image2.wmf"/></Relationships>
</file>

<file path=xl/drawings/_rels/drawing6.xml.rels><?xml version="1.0" encoding="UTF-8" standalone="yes"?>
<Relationships xmlns="http://schemas.openxmlformats.org/package/2006/relationships"><Relationship Id="rId1" Type="http://schemas.openxmlformats.org/officeDocument/2006/relationships/image" Target="../media/image2.wmf"/></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347208</xdr:colOff>
      <xdr:row>0</xdr:row>
      <xdr:rowOff>698095</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2381" cy="698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347208</xdr:colOff>
      <xdr:row>0</xdr:row>
      <xdr:rowOff>698095</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2381" cy="698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236220</xdr:colOff>
      <xdr:row>0</xdr:row>
      <xdr:rowOff>0</xdr:rowOff>
    </xdr:to>
    <xdr:pic>
      <xdr:nvPicPr>
        <xdr:cNvPr id="26692" name="Picture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711" t="16508" b="17480"/>
        <a:stretch>
          <a:fillRect/>
        </a:stretch>
      </xdr:blipFill>
      <xdr:spPr bwMode="auto">
        <a:xfrm>
          <a:off x="0" y="0"/>
          <a:ext cx="188214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38</xdr:row>
      <xdr:rowOff>0</xdr:rowOff>
    </xdr:from>
    <xdr:to>
      <xdr:col>0</xdr:col>
      <xdr:colOff>414243</xdr:colOff>
      <xdr:row>38</xdr:row>
      <xdr:rowOff>176180</xdr:rowOff>
    </xdr:to>
    <xdr:pic>
      <xdr:nvPicPr>
        <xdr:cNvPr id="7"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8279423"/>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96</xdr:row>
      <xdr:rowOff>0</xdr:rowOff>
    </xdr:from>
    <xdr:to>
      <xdr:col>0</xdr:col>
      <xdr:colOff>414243</xdr:colOff>
      <xdr:row>96</xdr:row>
      <xdr:rowOff>176180</xdr:rowOff>
    </xdr:to>
    <xdr:pic>
      <xdr:nvPicPr>
        <xdr:cNvPr id="8"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17474712"/>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139</xdr:row>
      <xdr:rowOff>0</xdr:rowOff>
    </xdr:from>
    <xdr:to>
      <xdr:col>0</xdr:col>
      <xdr:colOff>414243</xdr:colOff>
      <xdr:row>140</xdr:row>
      <xdr:rowOff>110238</xdr:rowOff>
    </xdr:to>
    <xdr:pic>
      <xdr:nvPicPr>
        <xdr:cNvPr id="10"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26501481"/>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414243</xdr:colOff>
      <xdr:row>17</xdr:row>
      <xdr:rowOff>176180</xdr:rowOff>
    </xdr:to>
    <xdr:pic>
      <xdr:nvPicPr>
        <xdr:cNvPr id="11"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5603328"/>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5</xdr:col>
      <xdr:colOff>112746</xdr:colOff>
      <xdr:row>0</xdr:row>
      <xdr:rowOff>698095</xdr:rowOff>
    </xdr:to>
    <xdr:pic>
      <xdr:nvPicPr>
        <xdr:cNvPr id="9" name="Grafik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92381" cy="698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414243</xdr:colOff>
      <xdr:row>1</xdr:row>
      <xdr:rowOff>176180</xdr:rowOff>
    </xdr:to>
    <xdr:pic>
      <xdr:nvPicPr>
        <xdr:cNvPr id="2"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6667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414243</xdr:colOff>
      <xdr:row>1</xdr:row>
      <xdr:rowOff>176180</xdr:rowOff>
    </xdr:to>
    <xdr:pic>
      <xdr:nvPicPr>
        <xdr:cNvPr id="3"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6667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414243</xdr:colOff>
      <xdr:row>1</xdr:row>
      <xdr:rowOff>176180</xdr:rowOff>
    </xdr:to>
    <xdr:pic>
      <xdr:nvPicPr>
        <xdr:cNvPr id="2"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6667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110</xdr:row>
      <xdr:rowOff>0</xdr:rowOff>
    </xdr:from>
    <xdr:to>
      <xdr:col>0</xdr:col>
      <xdr:colOff>414243</xdr:colOff>
      <xdr:row>110</xdr:row>
      <xdr:rowOff>176180</xdr:rowOff>
    </xdr:to>
    <xdr:pic>
      <xdr:nvPicPr>
        <xdr:cNvPr id="3"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18973800"/>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157</xdr:row>
      <xdr:rowOff>0</xdr:rowOff>
    </xdr:from>
    <xdr:to>
      <xdr:col>0</xdr:col>
      <xdr:colOff>414243</xdr:colOff>
      <xdr:row>157</xdr:row>
      <xdr:rowOff>176180</xdr:rowOff>
    </xdr:to>
    <xdr:pic>
      <xdr:nvPicPr>
        <xdr:cNvPr id="4"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2831782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118</xdr:row>
      <xdr:rowOff>0</xdr:rowOff>
    </xdr:from>
    <xdr:to>
      <xdr:col>0</xdr:col>
      <xdr:colOff>414243</xdr:colOff>
      <xdr:row>118</xdr:row>
      <xdr:rowOff>176180</xdr:rowOff>
    </xdr:to>
    <xdr:pic>
      <xdr:nvPicPr>
        <xdr:cNvPr id="5"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2067877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57</xdr:row>
      <xdr:rowOff>0</xdr:rowOff>
    </xdr:from>
    <xdr:to>
      <xdr:col>0</xdr:col>
      <xdr:colOff>414243</xdr:colOff>
      <xdr:row>57</xdr:row>
      <xdr:rowOff>176180</xdr:rowOff>
    </xdr:to>
    <xdr:pic>
      <xdr:nvPicPr>
        <xdr:cNvPr id="6"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9848850"/>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414243</xdr:colOff>
      <xdr:row>1</xdr:row>
      <xdr:rowOff>176180</xdr:rowOff>
    </xdr:to>
    <xdr:pic>
      <xdr:nvPicPr>
        <xdr:cNvPr id="2"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6667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278422</xdr:colOff>
      <xdr:row>0</xdr:row>
      <xdr:rowOff>0</xdr:rowOff>
    </xdr:from>
    <xdr:to>
      <xdr:col>16</xdr:col>
      <xdr:colOff>373672</xdr:colOff>
      <xdr:row>0</xdr:row>
      <xdr:rowOff>501491</xdr:rowOff>
    </xdr:to>
    <xdr:pic>
      <xdr:nvPicPr>
        <xdr:cNvPr id="9" name="Grafik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33595" y="0"/>
          <a:ext cx="1238250" cy="501491"/>
        </a:xfrm>
        <a:prstGeom prst="rect">
          <a:avLst/>
        </a:prstGeom>
      </xdr:spPr>
    </xdr:pic>
    <xdr:clientData/>
  </xdr:twoCellAnchor>
  <xdr:twoCellAnchor editAs="oneCell">
    <xdr:from>
      <xdr:col>8</xdr:col>
      <xdr:colOff>0</xdr:colOff>
      <xdr:row>0</xdr:row>
      <xdr:rowOff>0</xdr:rowOff>
    </xdr:from>
    <xdr:to>
      <xdr:col>13</xdr:col>
      <xdr:colOff>0</xdr:colOff>
      <xdr:row>0</xdr:row>
      <xdr:rowOff>466725</xdr:rowOff>
    </xdr:to>
    <xdr:pic>
      <xdr:nvPicPr>
        <xdr:cNvPr id="10" name="Grafik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0173" y="0"/>
          <a:ext cx="1905000" cy="466725"/>
        </a:xfrm>
        <a:prstGeom prst="rect">
          <a:avLst/>
        </a:prstGeom>
      </xdr:spPr>
    </xdr:pic>
    <xdr:clientData/>
  </xdr:twoCellAnchor>
  <xdr:twoCellAnchor editAs="oneCell">
    <xdr:from>
      <xdr:col>0</xdr:col>
      <xdr:colOff>0</xdr:colOff>
      <xdr:row>0</xdr:row>
      <xdr:rowOff>0</xdr:rowOff>
    </xdr:from>
    <xdr:to>
      <xdr:col>3</xdr:col>
      <xdr:colOff>347208</xdr:colOff>
      <xdr:row>0</xdr:row>
      <xdr:rowOff>698095</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292381" cy="698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singleXmlCell id="112" r="L21" connectionId="0">
    <xmlCellPr id="1" uniqueName="ns1:U0_4">
      <xmlPr mapId="3759" xpath="/ns1:M19_MB/ns1:Unternehmensdaten/ns1:U0_4" xmlDataType="string"/>
    </xmlCellPr>
  </singleXmlCell>
  <singleXmlCell id="220" r="L28" connectionId="0">
    <xmlCellPr id="1" uniqueName="ns1:U0_4_1">
      <xmlPr mapId="3759" xpath="/ns1:M19_MB/ns1:Unternehmensdaten/ns1:U0_4_1" xmlDataType="string"/>
    </xmlCellPr>
  </singleXmlCell>
  <singleXmlCell id="592" r="L30" connectionId="0">
    <xmlCellPr id="1" uniqueName="ns1:U0_4_14">
      <xmlPr mapId="3759" xpath="/ns1:M19_MB/ns1:U0_4_14" xmlDataType="string"/>
    </xmlCellPr>
  </singleXmlCell>
  <singleXmlCell id="593" r="L32" connectionId="0">
    <xmlCellPr id="1" uniqueName="ns1:U0_4_15">
      <xmlPr mapId="3759" xpath="/ns1:M19_MB/ns1:U0_4_15" xmlDataType="string"/>
    </xmlCellPr>
  </singleXmlCell>
  <singleXmlCell id="594" r="L34" connectionId="0">
    <xmlCellPr id="1" uniqueName="ns1:U0_4_16">
      <xmlPr mapId="3759" xpath="/ns1:M19_MB/ns1:U0_4_16" xmlDataType="string"/>
    </xmlCellPr>
  </singleXmlCell>
  <singleXmlCell id="595" r="L36" connectionId="0">
    <xmlCellPr id="1" uniqueName="ns1:U0_4_17">
      <xmlPr mapId="3759" xpath="/ns1:M19_MB/ns1:U0_4_17" xmlDataType="string"/>
    </xmlCellPr>
  </singleXmlCell>
  <singleXmlCell id="596" r="W43" connectionId="0">
    <xmlCellPr id="1" uniqueName="ns1:U0_13_1">
      <xmlPr mapId="3759" xpath="/ns1:M19_MB/ns1:U0_13_1" xmlDataType="string"/>
    </xmlCellPr>
  </singleXmlCell>
  <singleXmlCell id="597" r="L45" connectionId="0">
    <xmlCellPr id="1" uniqueName="ns1:U0_13_2">
      <xmlPr mapId="3759" xpath="/ns1:M19_MB/ns1:U0_13_2" xmlDataType="string"/>
    </xmlCellPr>
  </singleXmlCell>
  <singleXmlCell id="598" r="X48" connectionId="0">
    <xmlCellPr id="1" uniqueName="ns1:U0_29">
      <xmlPr mapId="3759" xpath="/ns1:M19_MB/ns1:Unternehmensgegenstand/ns1:U0_29" xmlDataType="string"/>
    </xmlCellPr>
  </singleXmlCell>
  <singleXmlCell id="599" r="W53" connectionId="0">
    <xmlCellPr id="1" uniqueName="ns1:U0_22">
      <xmlPr mapId="3759" xpath="/ns1:M19_MB/ns1:Unternehmensgegenstand/ns1:U0_22" xmlDataType="string"/>
    </xmlCellPr>
  </singleXmlCell>
  <singleXmlCell id="600" r="T57" connectionId="0">
    <xmlCellPr id="1" uniqueName="ns1:U0_22_1">
      <xmlPr mapId="3759" xpath="/ns1:M19_MB/ns1:Unternehmensgegenstand/ns1:U0_22_1" xmlDataType="string"/>
    </xmlCellPr>
  </singleXmlCell>
  <singleXmlCell id="601" r="T58" connectionId="0">
    <xmlCellPr id="1" uniqueName="ns1:U0_22_2">
      <xmlPr mapId="3759" xpath="/ns1:M19_MB/ns1:Unternehmensgegenstand/ns1:U0_22_2" xmlDataType="string"/>
    </xmlCellPr>
  </singleXmlCell>
  <singleXmlCell id="602" r="T59" connectionId="0">
    <xmlCellPr id="1" uniqueName="ns1:U0_22_3">
      <xmlPr mapId="3759" xpath="/ns1:M19_MB/ns1:Unternehmensgegenstand/ns1:U0_22_3" xmlDataType="string"/>
    </xmlCellPr>
  </singleXmlCell>
  <singleXmlCell id="603" r="T60" connectionId="0">
    <xmlCellPr id="1" uniqueName="ns1:U0_22_4">
      <xmlPr mapId="3759" xpath="/ns1:M19_MB/ns1:Unternehmensgegenstand/ns1:U0_22_4" xmlDataType="string"/>
    </xmlCellPr>
  </singleXmlCell>
  <singleXmlCell id="604" r="X61" connectionId="0">
    <xmlCellPr id="1" uniqueName="ns1:U0_27">
      <xmlPr mapId="3759" xpath="/ns1:M19_MB/ns1:Unternehmensgegenstand/ns1:U0_27" xmlDataType="string"/>
    </xmlCellPr>
  </singleXmlCell>
  <singleXmlCell id="605" r="W64" connectionId="0">
    <xmlCellPr id="1" uniqueName="ns1:U0_23">
      <xmlPr mapId="3759" xpath="/ns1:M19_MB/ns1:Unternehmensgegenstand/ns1:U0_23" xmlDataType="string"/>
    </xmlCellPr>
  </singleXmlCell>
  <singleXmlCell id="606" r="X70" connectionId="0">
    <xmlCellPr id="1" uniqueName="ns1:U0_23_1">
      <xmlPr mapId="3759" xpath="/ns1:M19_MB/ns1:Unternehmensgegenstand/ns1:U0_23_1" xmlDataType="string"/>
    </xmlCellPr>
  </singleXmlCell>
  <singleXmlCell id="607" r="W73" connectionId="0">
    <xmlCellPr id="1" uniqueName="ns1:U0_24">
      <xmlPr mapId="3759" xpath="/ns1:M19_MB/ns1:Unternehmensgegenstand/ns1:U0_24" xmlDataType="string"/>
    </xmlCellPr>
  </singleXmlCell>
  <singleXmlCell id="608" r="X75" connectionId="0">
    <xmlCellPr id="1" uniqueName="ns1:U0_24_9">
      <xmlPr mapId="3759" xpath="/ns1:M19_MB/ns1:Unternehmensgegenstand/ns1:U0_24_9" xmlDataType="string"/>
    </xmlCellPr>
  </singleXmlCell>
  <singleXmlCell id="609" r="T80" connectionId="0">
    <xmlCellPr id="1" uniqueName="ns1:U0_24_1">
      <xmlPr mapId="3759" xpath="/ns1:M19_MB/ns1:Unternehmensgegenstand/ns1:U0_24_1" xmlDataType="string"/>
    </xmlCellPr>
  </singleXmlCell>
  <singleXmlCell id="610" r="T81" connectionId="0">
    <xmlCellPr id="1" uniqueName="ns1:U0_24_2">
      <xmlPr mapId="3759" xpath="/ns1:M19_MB/ns1:Unternehmensgegenstand/ns1:U0_24_2" xmlDataType="string"/>
    </xmlCellPr>
  </singleXmlCell>
  <singleXmlCell id="611" r="U82" connectionId="0">
    <xmlCellPr id="1" uniqueName="ns1:U0_24_10">
      <xmlPr mapId="3759" xpath="/ns1:M19_MB/ns1:Unternehmensgegenstand/ns1:U0_24_10" xmlDataType="string"/>
    </xmlCellPr>
  </singleXmlCell>
  <singleXmlCell id="612" r="U83" connectionId="0">
    <xmlCellPr id="1" uniqueName="ns1:U0_24_11">
      <xmlPr mapId="3759" xpath="/ns1:M19_MB/ns1:Unternehmensgegenstand/ns1:U0_24_11" xmlDataType="string"/>
    </xmlCellPr>
  </singleXmlCell>
  <singleXmlCell id="613" r="T84" connectionId="0">
    <xmlCellPr id="1" uniqueName="ns1:U0_24_3">
      <xmlPr mapId="3759" xpath="/ns1:M19_MB/ns1:Unternehmensgegenstand/ns1:U0_24_3" xmlDataType="string"/>
    </xmlCellPr>
  </singleXmlCell>
  <singleXmlCell id="614" r="T85" connectionId="0">
    <xmlCellPr id="1" uniqueName="ns1:U0_24_4">
      <xmlPr mapId="3759" xpath="/ns1:M19_MB/ns1:Unternehmensgegenstand/ns1:U0_24_4" xmlDataType="string"/>
    </xmlCellPr>
  </singleXmlCell>
  <singleXmlCell id="1032" r="T86" connectionId="0">
    <xmlCellPr id="1" uniqueName="ns1:U0_24_5">
      <xmlPr mapId="3759" xpath="/ns1:M19_MB/ns1:Unternehmensgegenstand/ns1:U0_24_5" xmlDataType="string"/>
    </xmlCellPr>
  </singleXmlCell>
  <singleXmlCell id="1033" r="T87" connectionId="0">
    <xmlCellPr id="1" uniqueName="ns1:U0_24_6">
      <xmlPr mapId="3759" xpath="/ns1:M19_MB/ns1:Unternehmensgegenstand/ns1:U0_24_6" xmlDataType="string"/>
    </xmlCellPr>
  </singleXmlCell>
  <singleXmlCell id="1034" r="T88" connectionId="0">
    <xmlCellPr id="1" uniqueName="ns1:U0_24_7">
      <xmlPr mapId="3759" xpath="/ns1:M19_MB/ns1:Unternehmensgegenstand/ns1:U0_24_7" xmlDataType="string"/>
    </xmlCellPr>
  </singleXmlCell>
  <singleXmlCell id="1035" r="T89" connectionId="0">
    <xmlCellPr id="1" uniqueName="ns1:U0_24_8">
      <xmlPr mapId="3759" xpath="/ns1:M19_MB/ns1:Unternehmensgegenstand/ns1:U0_24_8" xmlDataType="string"/>
    </xmlCellPr>
  </singleXmlCell>
  <singleXmlCell id="1036" r="W92" connectionId="0">
    <xmlCellPr id="1" uniqueName="ns1:U0_25">
      <xmlPr mapId="3759" xpath="/ns1:M19_MB/ns1:Unternehmensgegenstand/ns1:U0_25" xmlDataType="string"/>
    </xmlCellPr>
  </singleXmlCell>
  <singleXmlCell id="1037" r="H99" connectionId="0">
    <xmlCellPr id="1" uniqueName="ns1:U0_4_2">
      <xmlPr mapId="3759" xpath="/ns1:M19_MB/ns1:U0_4_2" xmlDataType="string"/>
    </xmlCellPr>
  </singleXmlCell>
  <singleXmlCell id="1038" r="H101" connectionId="0">
    <xmlCellPr id="1" uniqueName="ns1:U0_4_4">
      <xmlPr mapId="3759" xpath="/ns1:M19_MB/ns1:U0_4_4" xmlDataType="string"/>
    </xmlCellPr>
  </singleXmlCell>
  <singleXmlCell id="1039" r="M101" connectionId="0">
    <xmlCellPr id="1" uniqueName="ns1:U0_4_5">
      <xmlPr mapId="3759" xpath="/ns1:M19_MB/ns1:U0_4_5" xmlDataType="string"/>
    </xmlCellPr>
  </singleXmlCell>
  <singleXmlCell id="1040" r="H103" connectionId="0">
    <xmlCellPr id="1" uniqueName="ns1:U0_4_9">
      <xmlPr mapId="3759" xpath="/ns1:M19_MB/ns1:U0_4_9" xmlDataType="string"/>
    </xmlCellPr>
  </singleXmlCell>
  <singleXmlCell id="1041" r="H105" connectionId="0">
    <xmlCellPr id="1" uniqueName="ns1:U0_4_10">
      <xmlPr mapId="3759" xpath="/ns1:M19_MB/ns1:U0_4_10" xmlDataType="string"/>
    </xmlCellPr>
  </singleXmlCell>
  <singleXmlCell id="1042" r="H107" connectionId="0">
    <xmlCellPr id="1" uniqueName="ns1:U0_4_11">
      <xmlPr mapId="3759" xpath="/ns1:M19_MB/ns1:U0_4_11" xmlDataType="string"/>
    </xmlCellPr>
  </singleXmlCell>
  <singleXmlCell id="1043" r="T107" connectionId="0">
    <xmlCellPr id="1" uniqueName="ns1:U0_4_12">
      <xmlPr mapId="3759" xpath="/ns1:M19_MB/ns1:U0_4_12" xmlDataType="string"/>
    </xmlCellPr>
  </singleXmlCell>
  <singleXmlCell id="1044" r="O113" connectionId="0">
    <xmlCellPr id="1" uniqueName="ns1:U0_12">
      <xmlPr mapId="3759" xpath="/ns1:M19_MB/ns1:U0_12" xmlDataType="string"/>
    </xmlCellPr>
  </singleXmlCell>
  <singleXmlCell id="1045" r="C115" connectionId="0">
    <xmlCellPr id="1" uniqueName="ns1:U0_12_1">
      <xmlPr mapId="3759" xpath="/ns1:M19_MB/ns1:U0_12_1" xmlDataType="string"/>
    </xmlCellPr>
  </singleXmlCell>
  <singleXmlCell id="1046" r="O118" connectionId="0">
    <xmlCellPr id="1" uniqueName="ns1:U0_14">
      <xmlPr mapId="3759" xpath="/ns1:M19_MB/ns1:U0_14" xmlDataType="string"/>
    </xmlCellPr>
  </singleXmlCell>
  <singleXmlCell id="1047" r="O120" connectionId="0">
    <xmlCellPr id="1" uniqueName="ns1:U0_14_1">
      <xmlPr mapId="3759" xpath="/ns1:M19_MB/ns1:U0_14_1" xmlDataType="string"/>
    </xmlCellPr>
  </singleXmlCell>
  <singleXmlCell id="1048" r="W123" connectionId="0">
    <xmlCellPr id="1" uniqueName="ns1:U0_15_2">
      <xmlPr mapId="3759" xpath="/ns1:M19_MB/ns1:U0_15_2" xmlDataType="string"/>
    </xmlCellPr>
  </singleXmlCell>
  <singleXmlCell id="1049" r="G128" connectionId="0">
    <xmlCellPr id="1" uniqueName="ns1:U0_6_1">
      <xmlPr mapId="3759" xpath="/ns1:M19_MB/ns1:U0_6_1" xmlDataType="string"/>
    </xmlCellPr>
  </singleXmlCell>
  <singleXmlCell id="1050" r="G130" connectionId="0">
    <xmlCellPr id="1" uniqueName="ns1:U0_6_2">
      <xmlPr mapId="3759" xpath="/ns1:M19_MB/ns1:U0_6_2" xmlDataType="string"/>
    </xmlCellPr>
  </singleXmlCell>
  <singleXmlCell id="1051" r="Q130" connectionId="0">
    <xmlCellPr id="1" uniqueName="ns1:U0_6_3">
      <xmlPr mapId="3759" xpath="/ns1:M19_MB/ns1:U0_6_3" xmlDataType="string"/>
    </xmlCellPr>
  </singleXmlCell>
  <singleXmlCell id="1052" r="U133" connectionId="0">
    <xmlCellPr id="1" uniqueName="ns1:U0_7_4">
      <xmlPr mapId="3759" xpath="/ns1:M19_MB/ns1:U0_7_4" xmlDataType="string"/>
    </xmlCellPr>
  </singleXmlCell>
  <singleXmlCell id="1053" r="G135" connectionId="0">
    <xmlCellPr id="1" uniqueName="ns1:U0_7_1">
      <xmlPr mapId="3759" xpath="/ns1:M19_MB/ns1:U0_7_1" xmlDataType="string"/>
    </xmlCellPr>
  </singleXmlCell>
  <singleXmlCell id="1054" r="G137" connectionId="0">
    <xmlCellPr id="1" uniqueName="ns1:U0_7_2">
      <xmlPr mapId="3759" xpath="/ns1:M19_MB/ns1:U0_7_2" xmlDataType="string"/>
    </xmlCellPr>
  </singleXmlCell>
  <singleXmlCell id="1055" r="Q137" connectionId="0">
    <xmlCellPr id="1" uniqueName="ns1:U0_7_3">
      <xmlPr mapId="3759" xpath="/ns1:M19_MB/ns1:U0_7_3" xmlDataType="string"/>
    </xmlCellPr>
  </singleXmlCell>
  <singleXmlCell id="1056" r="W141" connectionId="0">
    <xmlCellPr id="1" uniqueName="ns1:U0_34">
      <xmlPr mapId="3759" xpath="/ns1:M19_MB/ns1:Unternehmensgegenstand/ns1:U0_34" xmlDataType="string"/>
    </xmlCellPr>
  </singleXmlCell>
  <singleXmlCell id="1057" r="C145" connectionId="0">
    <xmlCellPr id="1" uniqueName="ns1:U0_34_1">
      <xmlPr mapId="3759" xpath="/ns1:M19_MB/ns1:Unternehmensgegenstand/ns1:U0_34_1" xmlDataType="string"/>
    </xmlCellPr>
  </singleXmlCell>
  <singleXmlCell id="1058" r="W148" connectionId="0">
    <xmlCellPr id="1" uniqueName="ns1:U0_35">
      <xmlPr mapId="3759" xpath="/ns1:M19_MB/ns1:Unternehmensgegenstand/ns1:U0_35" xmlDataType="string"/>
    </xmlCellPr>
  </singleXmlCell>
  <singleXmlCell id="1059" r="C150" connectionId="0">
    <xmlCellPr id="1" uniqueName="ns1:U0_35_1">
      <xmlPr mapId="3759" xpath="/ns1:M19_MB/ns1:Unternehmensgegenstand/ns1:U0_35_1" xmlDataType="string"/>
    </xmlCellPr>
  </singleXmlCell>
  <singleXmlCell id="1060" r="C154" connectionId="0">
    <xmlCellPr id="1" uniqueName="ns1:U0_11">
      <xmlPr mapId="3759" xpath="/ns1:M19_MB/ns1:U0_11" xmlDataType="string"/>
    </xmlCellPr>
  </singleXmlCell>
</singleXmlCells>
</file>

<file path=xl/tables/tableSingleCells2.xml><?xml version="1.0" encoding="utf-8"?>
<singleXmlCells xmlns="http://schemas.openxmlformats.org/spreadsheetml/2006/main">
  <singleXmlCell id="161" r="L7" connectionId="0">
    <xmlCellPr id="1" uniqueName="ns2:U0_4">
      <xmlPr mapId="4148" xpath="/ns2:M19_SFB_Corona_AT/ns2:Unternehmensdaten/ns2:U0_4" xmlDataType="string"/>
    </xmlCellPr>
  </singleXmlCell>
  <singleXmlCell id="169" r="L9" connectionId="0">
    <xmlCellPr id="1" uniqueName="ns2:U0_4_1">
      <xmlPr mapId="4148" xpath="/ns2:M19_SFB_Corona_AT/ns2:Unternehmensdaten/ns2:U0_4_1" xmlDataType="string"/>
    </xmlCellPr>
  </singleXmlCell>
  <singleXmlCell id="170" r="T19" connectionId="0">
    <xmlCellPr id="1" uniqueName="ns2:M5_1_1_C_AT">
      <xmlPr mapId="4148" xpath="/ns2:M19_SFB_Corona_AT/ns2:AT/ns2:M5_1_1_C_AT" xmlDataType="integer"/>
    </xmlCellPr>
  </singleXmlCell>
  <singleXmlCell id="1027" r="T21" connectionId="0">
    <xmlCellPr id="1" uniqueName="ns2:Verkehrsleistungen_Zuständigkeitsbereich_C_AT">
      <xmlPr mapId="4148" xpath="/ns2:M19_SFB_Corona_AT/ns2:AT/ns2:Verkehrsleistungen_Zuständigkeitsbereich_C_AT" xmlDataType="integer"/>
    </xmlCellPr>
  </singleXmlCell>
  <singleXmlCell id="1028" r="T23" connectionId="0">
    <xmlCellPr id="1" uniqueName="ns2:M5_4_C_AT">
      <xmlPr mapId="4148" xpath="/ns2:M19_SFB_Corona_AT/ns2:AT/ns2:M5_4_C_AT" xmlDataType="integer"/>
    </xmlCellPr>
  </singleXmlCell>
  <singleXmlCell id="1029" r="T25" connectionId="0">
    <xmlCellPr id="1" uniqueName="ns2:M5_4_1_C_AT_M5_4_2_C_AT">
      <xmlPr mapId="4148" xpath="/ns2:M19_SFB_Corona_AT/ns2:AT/ns2:M5_4_1_C_AT_M5_4_2_C_AT" xmlDataType="integer"/>
    </xmlCellPr>
  </singleXmlCell>
  <singleXmlCell id="1030" r="T27" connectionId="0">
    <xmlCellPr id="1" uniqueName="ns2:M5_4_5_C_AT">
      <xmlPr mapId="4148" xpath="/ns2:M19_SFB_Corona_AT/ns2:AT/ns2:M5_4_5_C_AT" xmlDataType="integer"/>
    </xmlCellPr>
  </singleXmlCell>
</singleXmlCells>
</file>

<file path=xl/tables/tableSingleCells3.xml><?xml version="1.0" encoding="utf-8"?>
<singleXmlCells xmlns="http://schemas.openxmlformats.org/spreadsheetml/2006/main">
  <singleXmlCell id="779" r="L4" connectionId="0">
    <xmlCellPr id="1" uniqueName="ns5:U0_4_BS_NR">
      <xmlPr mapId="2771" xpath="/ns5:M19_FBV/ns5:Unternehmensdaten_Betriebsleistungen_Vertragsart/ns5:U0_4_BS_NR" xmlDataType="string"/>
    </xmlCellPr>
  </singleXmlCell>
  <singleXmlCell id="780" r="L10" connectionId="0">
    <xmlCellPr id="1" uniqueName="ns5:U0_4_1_Unternehmensname">
      <xmlPr mapId="2771" xpath="/ns5:M19_FBV/ns5:Unternehmensdaten_Betriebsleistungen_Vertragsart/ns5:U0_4_1_Unternehmensname" xmlDataType="string"/>
    </xmlCellPr>
  </singleXmlCell>
  <singleXmlCell id="781" r="U17" connectionId="0">
    <xmlCellPr id="1" uniqueName="ns5:M5_1">
      <xmlPr mapId="2771" xpath="/ns5:M19_FBV/ns5:Bestellte_Betriebsleistungen_Kosten/ns5:M5_1" xmlDataType="integer"/>
    </xmlCellPr>
  </singleXmlCell>
  <singleXmlCell id="782" r="U19" connectionId="0">
    <xmlCellPr id="1" uniqueName="ns5:M5_1_1">
      <xmlPr mapId="2771" xpath="/ns5:M19_FBV/ns5:Bestellte_Betriebsleistungen_Kosten/ns5:M5_1_1" xmlDataType="decimal"/>
    </xmlCellPr>
  </singleXmlCell>
  <singleXmlCell id="783" r="U21" connectionId="0">
    <xmlCellPr id="1" uniqueName="ns5:M5_1_2">
      <xmlPr mapId="2771" xpath="/ns5:M19_FBV/ns5:Bestellte_Betriebsleistungen_Kosten/ns5:M5_1_2" xmlDataType="decimal"/>
    </xmlCellPr>
  </singleXmlCell>
  <singleXmlCell id="784" r="U23" connectionId="0">
    <xmlCellPr id="1" uniqueName="ns5:M5_1_3">
      <xmlPr mapId="2771" xpath="/ns5:M19_FBV/ns5:Bestellte_Betriebsleistungen_Kosten/ns5:M5_1_3" xmlDataType="decimal"/>
    </xmlCellPr>
  </singleXmlCell>
  <singleXmlCell id="785" r="U25" connectionId="0">
    <xmlCellPr id="1" uniqueName="ns5:M5_1_4">
      <xmlPr mapId="2771" xpath="/ns5:M19_FBV/ns5:Bestellte_Betriebsleistungen_Kosten/ns5:M5_1_4" xmlDataType="decimal"/>
    </xmlCellPr>
  </singleXmlCell>
  <singleXmlCell id="786" r="U27" connectionId="0">
    <xmlCellPr id="1" uniqueName="ns5:M5_1_5">
      <xmlPr mapId="2771" xpath="/ns5:M19_FBV/ns5:Bestellte_Betriebsleistungen_Kosten/ns5:M5_1_5" xmlDataType="decimal"/>
    </xmlCellPr>
  </singleXmlCell>
  <singleXmlCell id="787" r="U30" connectionId="0">
    <xmlCellPr id="1" uniqueName="ns5:M5_2">
      <xmlPr mapId="2771" xpath="/ns5:M19_FBV/ns5:Ausgaben_Bestellung_Leistungen_SPNV/ns5:M5_2" xmlDataType="decimal"/>
    </xmlCellPr>
  </singleXmlCell>
  <singleXmlCell id="788" r="Q35" connectionId="0">
    <xmlCellPr id="1" uniqueName="ns5:M5_3">
      <xmlPr mapId="2771" xpath="/ns5:M19_FBV/ns5:Ausgaben_Bestellung_Leistungen_SPNV/ns5:M5_3" xmlDataType="decimal"/>
    </xmlCellPr>
  </singleXmlCell>
  <singleXmlCell id="789" r="U35" connectionId="0">
    <xmlCellPr id="1" uniqueName="ns5:M5_3_1">
      <xmlPr mapId="2771" xpath="/ns5:M19_FBV/ns5:Ausgaben_Bestellung_Leistungen_SPNV/ns5:M5_3_1" xmlDataType="decimal"/>
    </xmlCellPr>
  </singleXmlCell>
  <singleXmlCell id="790" r="Q37" connectionId="0">
    <xmlCellPr id="1" uniqueName="ns5:M5_2_7">
      <xmlPr mapId="2771" xpath="/ns5:M19_FBV/ns5:Ausgaben_Bestellung_Leistungen_SPNV/ns5:M5_2_7" xmlDataType="decimal"/>
    </xmlCellPr>
  </singleXmlCell>
  <singleXmlCell id="791" r="U37" connectionId="0">
    <xmlCellPr id="1" uniqueName="ns5:M5_2_8">
      <xmlPr mapId="2771" xpath="/ns5:M19_FBV/ns5:Ausgaben_Bestellung_Leistungen_SPNV/ns5:M5_2_8" xmlDataType="decimal"/>
    </xmlCellPr>
  </singleXmlCell>
  <singleXmlCell id="792" r="Q38" connectionId="0">
    <xmlCellPr id="1" uniqueName="ns5:M5_2_9">
      <xmlPr mapId="2771" xpath="/ns5:M19_FBV/ns5:Ausgaben_Bestellung_Leistungen_SPNV/ns5:M5_2_9" xmlDataType="decimal"/>
    </xmlCellPr>
  </singleXmlCell>
  <singleXmlCell id="794" r="U38" connectionId="0">
    <xmlCellPr id="1" uniqueName="ns5:M5_2_10">
      <xmlPr mapId="2771" xpath="/ns5:M19_FBV/ns5:Ausgaben_Bestellung_Leistungen_SPNV/ns5:M5_2_10" xmlDataType="decimal"/>
    </xmlCellPr>
  </singleXmlCell>
  <singleXmlCell id="2307" r="Q39" connectionId="0">
    <xmlCellPr id="1" uniqueName="ns5:M5_2_11">
      <xmlPr mapId="2771" xpath="/ns5:M19_FBV/ns5:Ausgaben_Bestellung_Leistungen_SPNV/ns5:M5_2_11" xmlDataType="decimal"/>
    </xmlCellPr>
  </singleXmlCell>
  <singleXmlCell id="2308" r="U39" connectionId="0">
    <xmlCellPr id="1" uniqueName="ns5:M5_2_12">
      <xmlPr mapId="2771" xpath="/ns5:M19_FBV/ns5:Ausgaben_Bestellung_Leistungen_SPNV/ns5:M5_2_12" xmlDataType="decimal"/>
    </xmlCellPr>
  </singleXmlCell>
  <singleXmlCell id="2309" r="Q41" connectionId="0">
    <xmlCellPr id="1" uniqueName="ns5:M5_2_13">
      <xmlPr mapId="2771" xpath="/ns5:M19_FBV/ns5:Ausgaben_Bestellung_Leistungen_SPNV/ns5:M5_2_13" xmlDataType="decimal"/>
    </xmlCellPr>
  </singleXmlCell>
  <singleXmlCell id="2310" r="U41" connectionId="0">
    <xmlCellPr id="1" uniqueName="ns5:M5_2_14">
      <xmlPr mapId="2771" xpath="/ns5:M19_FBV/ns5:Ausgaben_Bestellung_Leistungen_SPNV/ns5:M5_2_14" xmlDataType="decimal"/>
    </xmlCellPr>
  </singleXmlCell>
  <singleXmlCell id="2311" r="Q42" connectionId="0">
    <xmlCellPr id="1" uniqueName="ns5:M5_2_15">
      <xmlPr mapId="2771" xpath="/ns5:M19_FBV/ns5:Ausgaben_Bestellung_Leistungen_SPNV/ns5:M5_2_15" xmlDataType="decimal"/>
    </xmlCellPr>
  </singleXmlCell>
  <singleXmlCell id="2312" r="U42" connectionId="0">
    <xmlCellPr id="1" uniqueName="ns5:M5_2_16">
      <xmlPr mapId="2771" xpath="/ns5:M19_FBV/ns5:Ausgaben_Bestellung_Leistungen_SPNV/ns5:M5_2_16" xmlDataType="decimal"/>
    </xmlCellPr>
  </singleXmlCell>
  <singleXmlCell id="2313" r="Q43" connectionId="0">
    <xmlCellPr id="1" uniqueName="ns5:M5_2_17">
      <xmlPr mapId="2771" xpath="/ns5:M19_FBV/ns5:Ausgaben_Bestellung_Leistungen_SPNV/ns5:M5_2_17" xmlDataType="decimal"/>
    </xmlCellPr>
  </singleXmlCell>
  <singleXmlCell id="2314" r="U43" connectionId="0">
    <xmlCellPr id="1" uniqueName="ns5:M5_2_18">
      <xmlPr mapId="2771" xpath="/ns5:M19_FBV/ns5:Ausgaben_Bestellung_Leistungen_SPNV/ns5:M5_2_18" xmlDataType="decimal"/>
    </xmlCellPr>
  </singleXmlCell>
  <singleXmlCell id="2315" r="U48" connectionId="0">
    <xmlCellPr id="1" uniqueName="ns5:M5_3_5">
      <xmlPr mapId="2771" xpath="/ns5:M19_FBV/ns5:Ausgaben_Bestellung_Leistungen_SPNV/ns5:M5_3_5" xmlDataType="decimal"/>
    </xmlCellPr>
  </singleXmlCell>
  <singleXmlCell id="2316" r="U50" connectionId="0">
    <xmlCellPr id="1" uniqueName="ns5:M5_3_6">
      <xmlPr mapId="2771" xpath="/ns5:M19_FBV/ns5:Ausgaben_Bestellung_Leistungen_SPNV/ns5:M5_3_6" xmlDataType="decimal"/>
    </xmlCellPr>
  </singleXmlCell>
  <singleXmlCell id="2317" r="U52" connectionId="0">
    <xmlCellPr id="1" uniqueName="ns5:M5_3_3">
      <xmlPr mapId="2771" xpath="/ns5:M19_FBV/ns5:Ausgaben_Bestellung_Leistungen_SPNV/ns5:M5_3_3" xmlDataType="decimal"/>
    </xmlCellPr>
  </singleXmlCell>
  <singleXmlCell id="2318" r="U55" connectionId="0">
    <xmlCellPr id="1" uniqueName="ns5:M5_3_4">
      <xmlPr mapId="2771" xpath="/ns5:M19_FBV/ns5:Ausgaben_Bestellung_Leistungen_SPNV/ns5:M5_3_4" xmlDataType="decimal"/>
    </xmlCellPr>
  </singleXmlCell>
  <singleXmlCell id="2319" r="U61" connectionId="0">
    <xmlCellPr id="1" uniqueName="ns5:M5_4">
      <xmlPr mapId="2771" xpath="/ns5:M19_FBV/ns5:Ausgaben_Bestellung_Leistungen_SPNV/ns5:Betriebsleistungen_Kosten_2/ns5:M5_4" xmlDataType="decimal"/>
    </xmlCellPr>
  </singleXmlCell>
  <singleXmlCell id="2320" r="U63" connectionId="0">
    <xmlCellPr id="1" uniqueName="ns5:M5_4_1">
      <xmlPr mapId="2771" xpath="/ns5:M19_FBV/ns5:Ausgaben_Bestellung_Leistungen_SPNV/ns5:Betriebsleistungen_Kosten_2/ns5:M5_4_1" xmlDataType="decimal"/>
    </xmlCellPr>
  </singleXmlCell>
  <singleXmlCell id="2321" r="U65" connectionId="0">
    <xmlCellPr id="1" uniqueName="ns5:M5_4_2">
      <xmlPr mapId="2771" xpath="/ns5:M19_FBV/ns5:Ausgaben_Bestellung_Leistungen_SPNV/ns5:Betriebsleistungen_Kosten_2/ns5:M5_4_2" xmlDataType="decimal"/>
    </xmlCellPr>
  </singleXmlCell>
  <singleXmlCell id="2322" r="U67" connectionId="0">
    <xmlCellPr id="1" uniqueName="ns5:M5_4_5">
      <xmlPr mapId="2771" xpath="/ns5:M19_FBV/ns5:Ausgaben_Bestellung_Leistungen_SPNV/ns5:Betriebsleistungen_Kosten_2/ns5:M5_4_5" xmlDataType="decimal"/>
    </xmlCellPr>
  </singleXmlCell>
  <singleXmlCell id="2323" r="U69" connectionId="0">
    <xmlCellPr id="1" uniqueName="ns5:M5_4_3">
      <xmlPr mapId="2771" xpath="/ns5:M19_FBV/ns5:Ausgaben_Bestellung_Leistungen_SPNV/ns5:Betriebsleistungen_Kosten_2/ns5:M5_4_3" xmlDataType="decimal"/>
    </xmlCellPr>
  </singleXmlCell>
  <singleXmlCell id="2324" r="U71" connectionId="0">
    <xmlCellPr id="1" uniqueName="ns5:M5_4_4">
      <xmlPr mapId="2771" xpath="/ns5:M19_FBV/ns5:Ausgaben_Bestellung_Leistungen_SPNV/ns5:Betriebsleistungen_Kosten_2/ns5:M5_4_4" xmlDataType="decimal"/>
    </xmlCellPr>
  </singleXmlCell>
  <singleXmlCell id="2325" r="U76" connectionId="0">
    <xmlCellPr id="1" uniqueName="ns5:M5_5">
      <xmlPr mapId="2771" xpath="/ns5:M19_FBV/ns5:Ausgaben_Bestellung_Leistungen_SPNV/ns5:Vergabeverfahren_Vergabeumfang_SPNV/ns5:M5_5" xmlDataType="decimal"/>
    </xmlCellPr>
  </singleXmlCell>
  <singleXmlCell id="2326" r="U78" connectionId="0">
    <xmlCellPr id="1" uniqueName="ns5:M5_5_1">
      <xmlPr mapId="2771" xpath="/ns5:M19_FBV/ns5:Ausgaben_Bestellung_Leistungen_SPNV/ns5:Vergabeverfahren_Vergabeumfang_SPNV/ns5:M5_5_1" xmlDataType="decimal"/>
    </xmlCellPr>
  </singleXmlCell>
  <singleXmlCell id="2327" r="U80" connectionId="0">
    <xmlCellPr id="1" uniqueName="ns5:M5_5_2">
      <xmlPr mapId="2771" xpath="/ns5:M19_FBV/ns5:Ausgaben_Bestellung_Leistungen_SPNV/ns5:Vergabeverfahren_Vergabeumfang_SPNV/ns5:M5_5_2" xmlDataType="decimal"/>
    </xmlCellPr>
  </singleXmlCell>
  <singleXmlCell id="2328" r="U82" connectionId="0">
    <xmlCellPr id="1" uniqueName="ns5:M5_5_3">
      <xmlPr mapId="2771" xpath="/ns5:M19_FBV/ns5:Ausgaben_Bestellung_Leistungen_SPNV/ns5:Vergabeverfahren_Vergabeumfang_SPNV/ns5:M5_5_3" xmlDataType="decimal"/>
    </xmlCellPr>
  </singleXmlCell>
  <singleXmlCell id="2329" r="U84" connectionId="0">
    <xmlCellPr id="1" uniqueName="ns5:M5_5_4">
      <xmlPr mapId="2771" xpath="/ns5:M19_FBV/ns5:Ausgaben_Bestellung_Leistungen_SPNV/ns5:Vergabeverfahren_Vergabeumfang_SPNV/ns5:M5_5_4" xmlDataType="decimal"/>
    </xmlCellPr>
  </singleXmlCell>
  <singleXmlCell id="2330" r="U86" connectionId="0">
    <xmlCellPr id="1" uniqueName="ns5:M5_5_5">
      <xmlPr mapId="2771" xpath="/ns5:M19_FBV/ns5:Ausgaben_Bestellung_Leistungen_SPNV/ns5:Vergabeverfahren_Vergabeumfang_SPNV/ns5:M5_5_5" xmlDataType="decimal"/>
    </xmlCellPr>
  </singleXmlCell>
  <singleXmlCell id="2331" r="T89" connectionId="0">
    <xmlCellPr id="1" uniqueName="ns5:M5_5_6">
      <xmlPr mapId="2771" xpath="/ns5:M19_FBV/ns5:Ausgaben_Bestellung_Leistungen_SPNV/ns5:Vergabeverfahren_Vergabeumfang_SPNV/ns5:M5_5_6" xmlDataType="decimal"/>
    </xmlCellPr>
  </singleXmlCell>
  <singleXmlCell id="2332" r="T91" connectionId="0">
    <xmlCellPr id="1" uniqueName="ns5:M5_5_7">
      <xmlPr mapId="2771" xpath="/ns5:M19_FBV/ns5:Ausgaben_Bestellung_Leistungen_SPNV/ns5:Vergabeverfahren_Vergabeumfang_SPNV/ns5:M5_5_7" xmlDataType="decimal"/>
    </xmlCellPr>
  </singleXmlCell>
  <singleXmlCell id="2333" r="T93" connectionId="0">
    <xmlCellPr id="1" uniqueName="ns5:M5_5_8">
      <xmlPr mapId="2771" xpath="/ns5:M19_FBV/ns5:Ausgaben_Bestellung_Leistungen_SPNV/ns5:Vergabeverfahren_Vergabeumfang_SPNV/ns5:M5_5_8" xmlDataType="decimal"/>
    </xmlCellPr>
  </singleXmlCell>
  <singleXmlCell id="2334" r="V100" connectionId="0">
    <xmlCellPr id="1" uniqueName="ns5:M5_6">
      <xmlPr mapId="2771" xpath="/ns5:M19_FBV/ns5:Ausgaben_Bestellung_Leistungen_SPNV/ns5:Vergabeverfahren_Vergabeumfang_SPNV/ns5:M5_6" xmlDataType="integer"/>
    </xmlCellPr>
  </singleXmlCell>
  <singleXmlCell id="2335" r="V102" connectionId="0">
    <xmlCellPr id="1" uniqueName="ns5:M5_6_1">
      <xmlPr mapId="2771" xpath="/ns5:M19_FBV/ns5:Ausgaben_Bestellung_Leistungen_SPNV/ns5:Vergabeverfahren_Vergabeumfang_SPNV/ns5:M5_6_1" xmlDataType="integer"/>
    </xmlCellPr>
  </singleXmlCell>
  <singleXmlCell id="2336" r="U116" connectionId="0">
    <xmlCellPr id="1" uniqueName="ns5:U0_19">
      <xmlPr mapId="2771" xpath="/ns5:M19_FBV/ns5:Ausgaben_Bestellung_Leistungen_SPNV/ns5:U0_19" xmlDataType="decimal"/>
    </xmlCellPr>
  </singleXmlCell>
  <singleXmlCell id="2337" r="X128" connectionId="0">
    <xmlCellPr id="1" uniqueName="ns5:M5_7">
      <xmlPr mapId="2771" xpath="/ns5:M19_FBV/ns5:Ausgaben_Bestellung_Leistungen_SPNV/ns5:Einflussfaktoren/ns5:M5_7" xmlDataType="string"/>
    </xmlCellPr>
  </singleXmlCell>
  <singleXmlCell id="2338" r="X129" connectionId="0">
    <xmlCellPr id="1" uniqueName="ns5:M5_7_1">
      <xmlPr mapId="2771" xpath="/ns5:M19_FBV/ns5:Ausgaben_Bestellung_Leistungen_SPNV/ns5:Einflussfaktoren/ns5:M5_7_1" xmlDataType="string"/>
    </xmlCellPr>
  </singleXmlCell>
  <singleXmlCell id="2339" r="X132" connectionId="0">
    <xmlCellPr id="1" uniqueName="ns5:M5_7_2">
      <xmlPr mapId="2771" xpath="/ns5:M19_FBV/ns5:Ausgaben_Bestellung_Leistungen_SPNV/ns5:Einflussfaktoren/ns5:M5_7_2" xmlDataType="string"/>
    </xmlCellPr>
  </singleXmlCell>
  <singleXmlCell id="2340" r="X133" connectionId="0">
    <xmlCellPr id="1" uniqueName="ns5:M5_7_3">
      <xmlPr mapId="2771" xpath="/ns5:M19_FBV/ns5:Ausgaben_Bestellung_Leistungen_SPNV/ns5:Einflussfaktoren/ns5:M5_7_3" xmlDataType="string"/>
    </xmlCellPr>
  </singleXmlCell>
  <singleXmlCell id="2341" r="H135" connectionId="0">
    <xmlCellPr id="1" uniqueName="ns5:M5_7_4">
      <xmlPr mapId="2771" xpath="/ns5:M19_FBV/ns5:Ausgaben_Bestellung_Leistungen_SPNV/ns5:Einflussfaktoren/ns5:M5_7_4" xmlDataType="string"/>
    </xmlCellPr>
  </singleXmlCell>
  <singleXmlCell id="2342" r="X135" connectionId="0">
    <xmlCellPr id="1" uniqueName="ns5:M5_7_4_1">
      <xmlPr mapId="2771" xpath="/ns5:M19_FBV/ns5:Ausgaben_Bestellung_Leistungen_SPNV/ns5:Einflussfaktoren/ns5:M5_7_4_1" xmlDataType="string"/>
    </xmlCellPr>
  </singleXmlCell>
  <singleXmlCell id="2343" r="H137" connectionId="0">
    <xmlCellPr id="1" uniqueName="ns5:M5_7_5">
      <xmlPr mapId="2771" xpath="/ns5:M19_FBV/ns5:Ausgaben_Bestellung_Leistungen_SPNV/ns5:Einflussfaktoren/ns5:M5_7_5" xmlDataType="string"/>
    </xmlCellPr>
  </singleXmlCell>
  <singleXmlCell id="2344" r="X137" connectionId="0">
    <xmlCellPr id="1" uniqueName="ns5:M5_7_5_1">
      <xmlPr mapId="2771" xpath="/ns5:M19_FBV/ns5:Ausgaben_Bestellung_Leistungen_SPNV/ns5:Einflussfaktoren/ns5:M5_7_5_1" xmlDataType="string"/>
    </xmlCellPr>
  </singleXmlCell>
  <singleXmlCell id="2345" r="X140" connectionId="0">
    <xmlCellPr id="1" uniqueName="ns5:M5_7_6">
      <xmlPr mapId="2771" xpath="/ns5:M19_FBV/ns5:Ausgaben_Bestellung_Leistungen_SPNV/ns5:Einflussfaktoren/ns5:M5_7_6" xmlDataType="string"/>
    </xmlCellPr>
  </singleXmlCell>
  <singleXmlCell id="2346" r="X141" connectionId="0">
    <xmlCellPr id="1" uniqueName="ns5:M5_7_7">
      <xmlPr mapId="2771" xpath="/ns5:M19_FBV/ns5:Ausgaben_Bestellung_Leistungen_SPNV/ns5:Einflussfaktoren/ns5:M5_7_7" xmlDataType="string"/>
    </xmlCellPr>
  </singleXmlCell>
  <singleXmlCell id="2347" r="X142" connectionId="0">
    <xmlCellPr id="1" uniqueName="ns5:M5_7_8">
      <xmlPr mapId="2771" xpath="/ns5:M19_FBV/ns5:Ausgaben_Bestellung_Leistungen_SPNV/ns5:Einflussfaktoren/ns5:M5_7_8" xmlDataType="string"/>
    </xmlCellPr>
  </singleXmlCell>
  <singleXmlCell id="2348" r="X143" connectionId="0">
    <xmlCellPr id="1" uniqueName="ns5:M5_7_9">
      <xmlPr mapId="2771" xpath="/ns5:M19_FBV/ns5:Ausgaben_Bestellung_Leistungen_SPNV/ns5:Einflussfaktoren/ns5:M5_7_9" xmlDataType="string"/>
    </xmlCellPr>
  </singleXmlCell>
  <singleXmlCell id="2349" r="X146" connectionId="0">
    <xmlCellPr id="1" uniqueName="ns5:M5_7_10">
      <xmlPr mapId="2771" xpath="/ns5:M19_FBV/ns5:Ausgaben_Bestellung_Leistungen_SPNV/ns5:Einflussfaktoren/ns5:M5_7_10" xmlDataType="string"/>
    </xmlCellPr>
  </singleXmlCell>
  <singleXmlCell id="2350" r="X147" connectionId="0">
    <xmlCellPr id="1" uniqueName="ns5:M5_7_11">
      <xmlPr mapId="2771" xpath="/ns5:M19_FBV/ns5:Ausgaben_Bestellung_Leistungen_SPNV/ns5:Einflussfaktoren/ns5:M5_7_11" xmlDataType="string"/>
    </xmlCellPr>
  </singleXmlCell>
  <singleXmlCell id="2369" r="X150" connectionId="0">
    <xmlCellPr id="1" uniqueName="ns5:M5_7_12">
      <xmlPr mapId="2771" xpath="/ns5:M19_FBV/ns5:Ausgaben_Bestellung_Leistungen_SPNV/ns5:Einflussfaktoren/ns5:M5_7_12" xmlDataType="string"/>
    </xmlCellPr>
  </singleXmlCell>
  <singleXmlCell id="2370" r="X151" connectionId="0">
    <xmlCellPr id="1" uniqueName="ns5:M5_7_13">
      <xmlPr mapId="2771" xpath="/ns5:M19_FBV/ns5:Ausgaben_Bestellung_Leistungen_SPNV/ns5:Einflussfaktoren/ns5:M5_7_13" xmlDataType="string"/>
    </xmlCellPr>
  </singleXmlCell>
  <singleXmlCell id="2371" r="X154" connectionId="0">
    <xmlCellPr id="1" uniqueName="ns5:M5_7_14">
      <xmlPr mapId="2771" xpath="/ns5:M19_FBV/ns5:Ausgaben_Bestellung_Leistungen_SPNV/ns5:Einflussfaktoren/ns5:M5_7_14" xmlDataType="string"/>
    </xmlCellPr>
  </singleXmlCell>
  <singleXmlCell id="2372" r="X155" connectionId="0">
    <xmlCellPr id="1" uniqueName="ns5:M5_7_15">
      <xmlPr mapId="2771" xpath="/ns5:M19_FBV/ns5:Ausgaben_Bestellung_Leistungen_SPNV/ns5:Einflussfaktoren/ns5:M5_7_15" xmlDataType="string"/>
    </xmlCellPr>
  </singleXmlCell>
  <singleXmlCell id="2373" r="C159" connectionId="0">
    <xmlCellPr id="1" uniqueName="ns5:M5_8">
      <xmlPr mapId="2771" xpath="/ns5:M19_FBV/ns5:Ausgaben_Bestellung_Leistungen_SPNV/ns5:Empfehlungen_Hinweise/ns5:M5_8" xmlDataType="string"/>
    </xmlCellPr>
  </singleXmlCell>
  <singleXmlCell id="2374" r="I166" connectionId="0">
    <xmlCellPr id="1" uniqueName="ns5:U05_1">
      <xmlPr mapId="2771" xpath="/ns5:M19_FBV/ns5:Ausgaben_Bestellung_Leistungen_SPNV/ns5:Empfehlungen_Hinweise/ns5:U05_1" xmlDataType="string"/>
    </xmlCellPr>
  </singleXmlCell>
  <singleXmlCell id="2375" r="I168" connectionId="0">
    <xmlCellPr id="1" uniqueName="ns5:U05_2">
      <xmlPr mapId="2771" xpath="/ns5:M19_FBV/ns5:Ausgaben_Bestellung_Leistungen_SPNV/ns5:Empfehlungen_Hinweise/ns5:U05_2" xmlDataType="string"/>
    </xmlCellPr>
  </singleXmlCell>
  <singleXmlCell id="2376" r="I170" connectionId="0">
    <xmlCellPr id="1" uniqueName="ns5:U05_4">
      <xmlPr mapId="2771" xpath="/ns5:M19_FBV/ns5:Ausgaben_Bestellung_Leistungen_SPNV/ns5:Empfehlungen_Hinweise/ns5:U05_4" xmlDataType="string"/>
    </xmlCellPr>
  </singleXmlCell>
  <singleXmlCell id="2377" r="W176" connectionId="0">
    <xmlCellPr id="1" uniqueName="ns5:M5_8_1">
      <xmlPr mapId="2771" xpath="/ns5:M19_FBV/ns5:Ausgaben_Bestellung_Leistungen_SPNV/ns5:Empfehlungen_Hinweise/ns5:M5_8_1" xmlDataType="string"/>
    </xmlCellPr>
  </singleXmlCell>
</singleXmlCells>
</file>

<file path=xl/tables/tableSingleCells4.xml><?xml version="1.0" encoding="utf-8"?>
<singleXmlCells xmlns="http://schemas.openxmlformats.org/spreadsheetml/2006/main">
  <singleXmlCell id="814" r="U4" connectionId="0">
    <xmlCellPr id="1" uniqueName="ns5:U0_4">
      <xmlPr mapId="4152" xpath="/ns5:M19_FBV_Verkehrsvertrag/ns5:Unternehmensdaten_Betriebsleistungen_Vertragsart/ns5:U0_4" xmlDataType="string"/>
    </xmlCellPr>
  </singleXmlCell>
  <singleXmlCell id="815" r="I4" connectionId="0">
    <xmlCellPr id="1" uniqueName="ns5:lfd_Nr.">
      <xmlPr mapId="4152" xpath="/ns5:M19_FBV_Verkehrsvertrag/ns5:Unternehmensdaten_Betriebsleistungen_Vertragsart/ns5:lfd_Nr." xmlDataType="string"/>
    </xmlCellPr>
  </singleXmlCell>
  <singleXmlCell id="816" r="K4" connectionId="0">
    <xmlCellPr id="1" uniqueName="ns5:U0_4_1">
      <xmlPr mapId="4152" xpath="/ns5:M19_FBV_Verkehrsvertrag/ns5:Unternehmensdaten_Betriebsleistungen_Vertragsart/ns5:U0_4_1" xmlDataType="string"/>
    </xmlCellPr>
  </singleXmlCell>
  <singleXmlCell id="820" r="K6" connectionId="0">
    <xmlCellPr id="1" uniqueName="ns5:M5_9">
      <xmlPr mapId="4152" xpath="/ns5:M19_FBV_Verkehrsvertrag/ns5:Fahrzeugfinanzierung/ns5:Verkehrsvertrag/ns5:M5_9" xmlDataType="string"/>
    </xmlCellPr>
  </singleXmlCell>
  <singleXmlCell id="821" r="K8" connectionId="0">
    <xmlCellPr id="1" uniqueName="ns5:M5_9_1">
      <xmlPr mapId="4152" xpath="/ns5:M19_FBV_Verkehrsvertrag/ns5:Fahrzeugfinanzierung/ns5:Verkehrsvertrag/ns5:M5_9_1" xmlDataType="integer"/>
    </xmlCellPr>
  </singleXmlCell>
  <singleXmlCell id="822" r="N8" connectionId="0">
    <xmlCellPr id="1" uniqueName="ns5:M5_9_1_1">
      <xmlPr mapId="4152" xpath="/ns5:M19_FBV_Verkehrsvertrag/ns5:Fahrzeugfinanzierung/ns5:Verkehrsvertrag/ns5:M5_9_1_1" xmlDataType="integer"/>
    </xmlCellPr>
  </singleXmlCell>
  <singleXmlCell id="823" r="K10" connectionId="0">
    <xmlCellPr id="1" uniqueName="ns5:M5_9_1_2">
      <xmlPr mapId="4152" xpath="/ns5:M19_FBV_Verkehrsvertrag/ns5:Fahrzeugfinanzierung/ns5:Verkehrsvertrag/ns5:M5_9_1_2" xmlDataType="date"/>
    </xmlCellPr>
  </singleXmlCell>
  <singleXmlCell id="824" r="K12" connectionId="0">
    <xmlCellPr id="1" uniqueName="ns5:M5_9_2">
      <xmlPr mapId="4152" xpath="/ns5:M19_FBV_Verkehrsvertrag/ns5:Fahrzeugfinanzierung/ns5:Verkehrsvertrag/ns5:M5_9_2" xmlDataType="decimal"/>
    </xmlCellPr>
  </singleXmlCell>
  <singleXmlCell id="825" r="K14" connectionId="0">
    <xmlCellPr id="1" uniqueName="ns5:M5_9_8">
      <xmlPr mapId="4152" xpath="/ns5:M19_FBV_Verkehrsvertrag/ns5:Fahrzeugfinanzierung/ns5:Verkehrsvertrag/ns5:M5_9_8" xmlDataType="integer"/>
    </xmlCellPr>
  </singleXmlCell>
  <singleXmlCell id="826" r="K16" connectionId="0">
    <xmlCellPr id="1" uniqueName="ns5:M5_9_3">
      <xmlPr mapId="4152" xpath="/ns5:M19_FBV_Verkehrsvertrag/ns5:Fahrzeugfinanzierung/ns5:Verkehrsvertrag/ns5:M5_9_3" xmlDataType="string"/>
    </xmlCellPr>
  </singleXmlCell>
  <singleXmlCell id="1031" r="T18" connectionId="0">
    <xmlCellPr id="1" uniqueName="ns5:M5_9_4">
      <xmlPr mapId="4152" xpath="/ns5:M19_FBV_Verkehrsvertrag/ns5:Fahrzeugfinanzierung/ns5:Verkehrsvertrag/ns5:M5_9_4" xmlDataType="string"/>
    </xmlCellPr>
  </singleXmlCell>
  <singleXmlCell id="1112" r="W20" connectionId="0">
    <xmlCellPr id="1" uniqueName="ns5:M5_9_5">
      <xmlPr mapId="4152" xpath="/ns5:M19_FBV_Verkehrsvertrag/ns5:Fahrzeugfinanzierung/ns5:Verkehrsvertrag/ns5:M5_9_5" xmlDataType="string"/>
    </xmlCellPr>
  </singleXmlCell>
  <singleXmlCell id="1151" r="L26" connectionId="0">
    <xmlCellPr id="1" uniqueName="ns5:M5_9_6">
      <xmlPr mapId="4152" xpath="/ns5:M19_FBV_Verkehrsvertrag/ns5:Fahrzeugfinanzierung/ns5:Verkehrsvertrag/ns5:M5_9_6" xmlDataType="string"/>
    </xmlCellPr>
  </singleXmlCell>
  <singleXmlCell id="1164" r="C28" connectionId="0">
    <xmlCellPr id="1" uniqueName="ns5:M5_9_7">
      <xmlPr mapId="4152" xpath="/ns5:M19_FBV_Verkehrsvertrag/ns5:Fahrzeugfinanzierung/ns5:Verkehrsvertrag/ns5:M5_9_7" xmlDataType="string"/>
    </xmlCellPr>
  </singleXmlCell>
  <singleXmlCell id="811" r="U31" connectionId="0">
    <xmlCellPr id="1" uniqueName="ns5:U0_4">
      <xmlPr mapId="4158" xpath="/ns5:M19_FBV_Verkehrsvertrag/ns5:Unternehmensdaten_Betriebsleistungen_Vertragsart/ns5:U0_4" xmlDataType="string"/>
    </xmlCellPr>
  </singleXmlCell>
  <singleXmlCell id="812" r="I31" connectionId="0">
    <xmlCellPr id="1" uniqueName="ns5:lfd_Nr.">
      <xmlPr mapId="4158" xpath="/ns5:M19_FBV_Verkehrsvertrag/ns5:Unternehmensdaten_Betriebsleistungen_Vertragsart/ns5:lfd_Nr." xmlDataType="string"/>
    </xmlCellPr>
  </singleXmlCell>
  <singleXmlCell id="813" r="K31" connectionId="0">
    <xmlCellPr id="1" uniqueName="ns5:U0_4_1">
      <xmlPr mapId="4158" xpath="/ns5:M19_FBV_Verkehrsvertrag/ns5:Unternehmensdaten_Betriebsleistungen_Vertragsart/ns5:U0_4_1" xmlDataType="string"/>
    </xmlCellPr>
  </singleXmlCell>
  <singleXmlCell id="1236" r="K33" connectionId="0">
    <xmlCellPr id="1" uniqueName="ns5:M5_9">
      <xmlPr mapId="4158" xpath="/ns5:M19_FBV_Verkehrsvertrag/ns5:Fahrzeugfinanzierung/ns5:Verkehrsvertrag/ns5:M5_9" xmlDataType="string"/>
    </xmlCellPr>
  </singleXmlCell>
  <singleXmlCell id="1237" r="K35" connectionId="0">
    <xmlCellPr id="1" uniqueName="ns5:M5_9_1">
      <xmlPr mapId="4158" xpath="/ns5:M19_FBV_Verkehrsvertrag/ns5:Fahrzeugfinanzierung/ns5:Verkehrsvertrag/ns5:M5_9_1" xmlDataType="integer"/>
    </xmlCellPr>
  </singleXmlCell>
  <singleXmlCell id="1238" r="N35" connectionId="0">
    <xmlCellPr id="1" uniqueName="ns5:M5_9_1_1">
      <xmlPr mapId="4158" xpath="/ns5:M19_FBV_Verkehrsvertrag/ns5:Fahrzeugfinanzierung/ns5:Verkehrsvertrag/ns5:M5_9_1_1" xmlDataType="integer"/>
    </xmlCellPr>
  </singleXmlCell>
  <singleXmlCell id="1239" r="K37" connectionId="0">
    <xmlCellPr id="1" uniqueName="ns5:M5_9_1_2">
      <xmlPr mapId="4158" xpath="/ns5:M19_FBV_Verkehrsvertrag/ns5:Fahrzeugfinanzierung/ns5:Verkehrsvertrag/ns5:M5_9_1_2" xmlDataType="date"/>
    </xmlCellPr>
  </singleXmlCell>
  <singleXmlCell id="1265" r="K39" connectionId="0">
    <xmlCellPr id="1" uniqueName="ns5:M5_9_2">
      <xmlPr mapId="4158" xpath="/ns5:M19_FBV_Verkehrsvertrag/ns5:Fahrzeugfinanzierung/ns5:Verkehrsvertrag/ns5:M5_9_2" xmlDataType="decimal"/>
    </xmlCellPr>
  </singleXmlCell>
  <singleXmlCell id="1286" r="K41" connectionId="0">
    <xmlCellPr id="1" uniqueName="ns5:M5_9_8">
      <xmlPr mapId="4158" xpath="/ns5:M19_FBV_Verkehrsvertrag/ns5:Fahrzeugfinanzierung/ns5:Verkehrsvertrag/ns5:M5_9_8" xmlDataType="integer"/>
    </xmlCellPr>
  </singleXmlCell>
  <singleXmlCell id="1322" r="K43" connectionId="0">
    <xmlCellPr id="1" uniqueName="ns5:M5_9_3">
      <xmlPr mapId="4158" xpath="/ns5:M19_FBV_Verkehrsvertrag/ns5:Fahrzeugfinanzierung/ns5:Verkehrsvertrag/ns5:M5_9_3" xmlDataType="string"/>
    </xmlCellPr>
  </singleXmlCell>
  <singleXmlCell id="1347" r="T45" connectionId="0">
    <xmlCellPr id="1" uniqueName="ns5:M5_9_4">
      <xmlPr mapId="4158" xpath="/ns5:M19_FBV_Verkehrsvertrag/ns5:Fahrzeugfinanzierung/ns5:Verkehrsvertrag/ns5:M5_9_4" xmlDataType="string"/>
    </xmlCellPr>
  </singleXmlCell>
  <singleXmlCell id="1418" r="W47" connectionId="0">
    <xmlCellPr id="1" uniqueName="ns5:M5_9_5">
      <xmlPr mapId="4158" xpath="/ns5:M19_FBV_Verkehrsvertrag/ns5:Fahrzeugfinanzierung/ns5:Verkehrsvertrag/ns5:M5_9_5" xmlDataType="string"/>
    </xmlCellPr>
  </singleXmlCell>
  <singleXmlCell id="1449" r="L53" connectionId="0">
    <xmlCellPr id="1" uniqueName="ns5:M5_9_6">
      <xmlPr mapId="4158" xpath="/ns5:M19_FBV_Verkehrsvertrag/ns5:Fahrzeugfinanzierung/ns5:Verkehrsvertrag/ns5:M5_9_6" xmlDataType="string"/>
    </xmlCellPr>
  </singleXmlCell>
  <singleXmlCell id="1456" r="C55" connectionId="0">
    <xmlCellPr id="1" uniqueName="ns5:M5_9_7">
      <xmlPr mapId="4158" xpath="/ns5:M19_FBV_Verkehrsvertrag/ns5:Fahrzeugfinanzierung/ns5:Verkehrsvertrag/ns5:M5_9_7" xmlDataType="string"/>
    </xmlCellPr>
  </singleXmlCell>
  <singleXmlCell id="2246" r="U58" connectionId="0">
    <xmlCellPr id="1" uniqueName="ns5:U0_4">
      <xmlPr mapId="4159" xpath="/ns5:M19_FBV_Verkehrsvertrag/ns5:Unternehmensdaten_Betriebsleistungen_Vertragsart/ns5:U0_4" xmlDataType="string"/>
    </xmlCellPr>
  </singleXmlCell>
  <singleXmlCell id="2520" r="I58" connectionId="0">
    <xmlCellPr id="1" uniqueName="ns5:lfd_Nr.">
      <xmlPr mapId="4159" xpath="/ns5:M19_FBV_Verkehrsvertrag/ns5:Unternehmensdaten_Betriebsleistungen_Vertragsart/ns5:lfd_Nr." xmlDataType="string"/>
    </xmlCellPr>
  </singleXmlCell>
  <singleXmlCell id="2949" r="K58" connectionId="0">
    <xmlCellPr id="1" uniqueName="ns5:U0_4_1">
      <xmlPr mapId="4159" xpath="/ns5:M19_FBV_Verkehrsvertrag/ns5:Unternehmensdaten_Betriebsleistungen_Vertragsart/ns5:U0_4_1" xmlDataType="string"/>
    </xmlCellPr>
  </singleXmlCell>
  <singleXmlCell id="2950" r="K60" connectionId="0">
    <xmlCellPr id="1" uniqueName="ns5:M5_9">
      <xmlPr mapId="4159" xpath="/ns5:M19_FBV_Verkehrsvertrag/ns5:Fahrzeugfinanzierung/ns5:Verkehrsvertrag/ns5:M5_9" xmlDataType="string"/>
    </xmlCellPr>
  </singleXmlCell>
  <singleXmlCell id="2951" r="K62" connectionId="0">
    <xmlCellPr id="1" uniqueName="ns5:M5_9_1">
      <xmlPr mapId="4159" xpath="/ns5:M19_FBV_Verkehrsvertrag/ns5:Fahrzeugfinanzierung/ns5:Verkehrsvertrag/ns5:M5_9_1" xmlDataType="integer"/>
    </xmlCellPr>
  </singleXmlCell>
  <singleXmlCell id="2952" r="N62" connectionId="0">
    <xmlCellPr id="1" uniqueName="ns5:M5_9_1_1">
      <xmlPr mapId="4159" xpath="/ns5:M19_FBV_Verkehrsvertrag/ns5:Fahrzeugfinanzierung/ns5:Verkehrsvertrag/ns5:M5_9_1_1" xmlDataType="integer"/>
    </xmlCellPr>
  </singleXmlCell>
  <singleXmlCell id="2953" r="K64" connectionId="0">
    <xmlCellPr id="1" uniqueName="ns5:M5_9_1_2">
      <xmlPr mapId="4159" xpath="/ns5:M19_FBV_Verkehrsvertrag/ns5:Fahrzeugfinanzierung/ns5:Verkehrsvertrag/ns5:M5_9_1_2" xmlDataType="date"/>
    </xmlCellPr>
  </singleXmlCell>
  <singleXmlCell id="2954" r="K66" connectionId="0">
    <xmlCellPr id="1" uniqueName="ns5:M5_9_2">
      <xmlPr mapId="4159" xpath="/ns5:M19_FBV_Verkehrsvertrag/ns5:Fahrzeugfinanzierung/ns5:Verkehrsvertrag/ns5:M5_9_2" xmlDataType="decimal"/>
    </xmlCellPr>
  </singleXmlCell>
  <singleXmlCell id="2956" r="K68" connectionId="0">
    <xmlCellPr id="1" uniqueName="ns5:M5_9_8">
      <xmlPr mapId="4159" xpath="/ns5:M19_FBV_Verkehrsvertrag/ns5:Fahrzeugfinanzierung/ns5:Verkehrsvertrag/ns5:M5_9_8" xmlDataType="integer"/>
    </xmlCellPr>
  </singleXmlCell>
  <singleXmlCell id="2957" r="K70" connectionId="0">
    <xmlCellPr id="1" uniqueName="ns5:M5_9_3">
      <xmlPr mapId="4159" xpath="/ns5:M19_FBV_Verkehrsvertrag/ns5:Fahrzeugfinanzierung/ns5:Verkehrsvertrag/ns5:M5_9_3" xmlDataType="string"/>
    </xmlCellPr>
  </singleXmlCell>
  <singleXmlCell id="2958" r="T72" connectionId="0">
    <xmlCellPr id="1" uniqueName="ns5:M5_9_4">
      <xmlPr mapId="4159" xpath="/ns5:M19_FBV_Verkehrsvertrag/ns5:Fahrzeugfinanzierung/ns5:Verkehrsvertrag/ns5:M5_9_4" xmlDataType="string"/>
    </xmlCellPr>
  </singleXmlCell>
  <singleXmlCell id="2959" r="W74" connectionId="0">
    <xmlCellPr id="1" uniqueName="ns5:M5_9_5">
      <xmlPr mapId="4159" xpath="/ns5:M19_FBV_Verkehrsvertrag/ns5:Fahrzeugfinanzierung/ns5:Verkehrsvertrag/ns5:M5_9_5" xmlDataType="string"/>
    </xmlCellPr>
  </singleXmlCell>
  <singleXmlCell id="2960" r="L80" connectionId="0">
    <xmlCellPr id="1" uniqueName="ns5:M5_9_6">
      <xmlPr mapId="4159" xpath="/ns5:M19_FBV_Verkehrsvertrag/ns5:Fahrzeugfinanzierung/ns5:Verkehrsvertrag/ns5:M5_9_6" xmlDataType="string"/>
    </xmlCellPr>
  </singleXmlCell>
  <singleXmlCell id="2961" r="C82" connectionId="0">
    <xmlCellPr id="1" uniqueName="ns5:M5_9_7">
      <xmlPr mapId="4159" xpath="/ns5:M19_FBV_Verkehrsvertrag/ns5:Fahrzeugfinanzierung/ns5:Verkehrsvertrag/ns5:M5_9_7" xmlDataType="string"/>
    </xmlCellPr>
  </singleXmlCell>
  <singleXmlCell id="2962" r="U85" connectionId="0">
    <xmlCellPr id="1" uniqueName="ns5:U0_4">
      <xmlPr mapId="4160" xpath="/ns5:M19_FBV_Verkehrsvertrag/ns5:Unternehmensdaten_Betriebsleistungen_Vertragsart/ns5:U0_4" xmlDataType="string"/>
    </xmlCellPr>
  </singleXmlCell>
  <singleXmlCell id="2963" r="I85" connectionId="0">
    <xmlCellPr id="1" uniqueName="ns5:lfd_Nr.">
      <xmlPr mapId="4160" xpath="/ns5:M19_FBV_Verkehrsvertrag/ns5:Unternehmensdaten_Betriebsleistungen_Vertragsart/ns5:lfd_Nr." xmlDataType="string"/>
    </xmlCellPr>
  </singleXmlCell>
  <singleXmlCell id="2964" r="K85" connectionId="0">
    <xmlCellPr id="1" uniqueName="ns5:U0_4_1">
      <xmlPr mapId="4160" xpath="/ns5:M19_FBV_Verkehrsvertrag/ns5:Unternehmensdaten_Betriebsleistungen_Vertragsart/ns5:U0_4_1" xmlDataType="string"/>
    </xmlCellPr>
  </singleXmlCell>
  <singleXmlCell id="2965" r="K87" connectionId="0">
    <xmlCellPr id="1" uniqueName="ns5:M5_9">
      <xmlPr mapId="4160" xpath="/ns5:M19_FBV_Verkehrsvertrag/ns5:Fahrzeugfinanzierung/ns5:Verkehrsvertrag/ns5:M5_9" xmlDataType="string"/>
    </xmlCellPr>
  </singleXmlCell>
  <singleXmlCell id="2966" r="K89" connectionId="0">
    <xmlCellPr id="1" uniqueName="ns5:M5_9_1">
      <xmlPr mapId="4160" xpath="/ns5:M19_FBV_Verkehrsvertrag/ns5:Fahrzeugfinanzierung/ns5:Verkehrsvertrag/ns5:M5_9_1" xmlDataType="integer"/>
    </xmlCellPr>
  </singleXmlCell>
  <singleXmlCell id="2967" r="N89" connectionId="0">
    <xmlCellPr id="1" uniqueName="ns5:M5_9_1_1">
      <xmlPr mapId="4160" xpath="/ns5:M19_FBV_Verkehrsvertrag/ns5:Fahrzeugfinanzierung/ns5:Verkehrsvertrag/ns5:M5_9_1_1" xmlDataType="integer"/>
    </xmlCellPr>
  </singleXmlCell>
  <singleXmlCell id="2968" r="K91" connectionId="0">
    <xmlCellPr id="1" uniqueName="ns5:M5_9_1_2">
      <xmlPr mapId="4160" xpath="/ns5:M19_FBV_Verkehrsvertrag/ns5:Fahrzeugfinanzierung/ns5:Verkehrsvertrag/ns5:M5_9_1_2" xmlDataType="date"/>
    </xmlCellPr>
  </singleXmlCell>
  <singleXmlCell id="2969" r="K93" connectionId="0">
    <xmlCellPr id="1" uniqueName="ns5:M5_9_2">
      <xmlPr mapId="4160" xpath="/ns5:M19_FBV_Verkehrsvertrag/ns5:Fahrzeugfinanzierung/ns5:Verkehrsvertrag/ns5:M5_9_2" xmlDataType="decimal"/>
    </xmlCellPr>
  </singleXmlCell>
  <singleXmlCell id="2971" r="K95" connectionId="0">
    <xmlCellPr id="1" uniqueName="ns5:M5_9_8">
      <xmlPr mapId="4160" xpath="/ns5:M19_FBV_Verkehrsvertrag/ns5:Fahrzeugfinanzierung/ns5:Verkehrsvertrag/ns5:M5_9_8" xmlDataType="integer"/>
    </xmlCellPr>
  </singleXmlCell>
  <singleXmlCell id="2972" r="K97" connectionId="0">
    <xmlCellPr id="1" uniqueName="ns5:M5_9_3">
      <xmlPr mapId="4160" xpath="/ns5:M19_FBV_Verkehrsvertrag/ns5:Fahrzeugfinanzierung/ns5:Verkehrsvertrag/ns5:M5_9_3" xmlDataType="string"/>
    </xmlCellPr>
  </singleXmlCell>
  <singleXmlCell id="2973" r="T99" connectionId="0">
    <xmlCellPr id="1" uniqueName="ns5:M5_9_4">
      <xmlPr mapId="4160" xpath="/ns5:M19_FBV_Verkehrsvertrag/ns5:Fahrzeugfinanzierung/ns5:Verkehrsvertrag/ns5:M5_9_4" xmlDataType="string"/>
    </xmlCellPr>
  </singleXmlCell>
  <singleXmlCell id="2974" r="W101" connectionId="0">
    <xmlCellPr id="1" uniqueName="ns5:M5_9_5">
      <xmlPr mapId="4160" xpath="/ns5:M19_FBV_Verkehrsvertrag/ns5:Fahrzeugfinanzierung/ns5:Verkehrsvertrag/ns5:M5_9_5" xmlDataType="string"/>
    </xmlCellPr>
  </singleXmlCell>
  <singleXmlCell id="2975" r="L107" connectionId="0">
    <xmlCellPr id="1" uniqueName="ns5:M5_9_6">
      <xmlPr mapId="4160" xpath="/ns5:M19_FBV_Verkehrsvertrag/ns5:Fahrzeugfinanzierung/ns5:Verkehrsvertrag/ns5:M5_9_6" xmlDataType="string"/>
    </xmlCellPr>
  </singleXmlCell>
  <singleXmlCell id="2976" r="C109" connectionId="0">
    <xmlCellPr id="1" uniqueName="ns5:M5_9_7">
      <xmlPr mapId="4160" xpath="/ns5:M19_FBV_Verkehrsvertrag/ns5:Fahrzeugfinanzierung/ns5:Verkehrsvertrag/ns5:M5_9_7" xmlDataType="string"/>
    </xmlCellPr>
  </singleXmlCell>
  <singleXmlCell id="2977" r="U112" connectionId="0">
    <xmlCellPr id="1" uniqueName="ns5:U0_4">
      <xmlPr mapId="4161" xpath="/ns5:M19_FBV_Verkehrsvertrag/ns5:Unternehmensdaten_Betriebsleistungen_Vertragsart/ns5:U0_4" xmlDataType="string"/>
    </xmlCellPr>
  </singleXmlCell>
  <singleXmlCell id="2978" r="I112" connectionId="0">
    <xmlCellPr id="1" uniqueName="ns5:lfd_Nr.">
      <xmlPr mapId="4161" xpath="/ns5:M19_FBV_Verkehrsvertrag/ns5:Unternehmensdaten_Betriebsleistungen_Vertragsart/ns5:lfd_Nr." xmlDataType="string"/>
    </xmlCellPr>
  </singleXmlCell>
  <singleXmlCell id="2979" r="K112" connectionId="0">
    <xmlCellPr id="1" uniqueName="ns5:U0_4_1">
      <xmlPr mapId="4161" xpath="/ns5:M19_FBV_Verkehrsvertrag/ns5:Unternehmensdaten_Betriebsleistungen_Vertragsart/ns5:U0_4_1" xmlDataType="string"/>
    </xmlCellPr>
  </singleXmlCell>
  <singleXmlCell id="2980" r="K114" connectionId="0">
    <xmlCellPr id="1" uniqueName="ns5:M5_9">
      <xmlPr mapId="4161" xpath="/ns5:M19_FBV_Verkehrsvertrag/ns5:Fahrzeugfinanzierung/ns5:Verkehrsvertrag/ns5:M5_9" xmlDataType="string"/>
    </xmlCellPr>
  </singleXmlCell>
  <singleXmlCell id="2981" r="K116" connectionId="0">
    <xmlCellPr id="1" uniqueName="ns5:M5_9_1">
      <xmlPr mapId="4161" xpath="/ns5:M19_FBV_Verkehrsvertrag/ns5:Fahrzeugfinanzierung/ns5:Verkehrsvertrag/ns5:M5_9_1" xmlDataType="integer"/>
    </xmlCellPr>
  </singleXmlCell>
  <singleXmlCell id="2982" r="N116" connectionId="0">
    <xmlCellPr id="1" uniqueName="ns5:M5_9_1_1">
      <xmlPr mapId="4161" xpath="/ns5:M19_FBV_Verkehrsvertrag/ns5:Fahrzeugfinanzierung/ns5:Verkehrsvertrag/ns5:M5_9_1_1" xmlDataType="integer"/>
    </xmlCellPr>
  </singleXmlCell>
  <singleXmlCell id="2983" r="K118" connectionId="0">
    <xmlCellPr id="1" uniqueName="ns5:M5_9_1_2">
      <xmlPr mapId="4161" xpath="/ns5:M19_FBV_Verkehrsvertrag/ns5:Fahrzeugfinanzierung/ns5:Verkehrsvertrag/ns5:M5_9_1_2" xmlDataType="date"/>
    </xmlCellPr>
  </singleXmlCell>
  <singleXmlCell id="2984" r="K120" connectionId="0">
    <xmlCellPr id="1" uniqueName="ns5:M5_9_2">
      <xmlPr mapId="4161" xpath="/ns5:M19_FBV_Verkehrsvertrag/ns5:Fahrzeugfinanzierung/ns5:Verkehrsvertrag/ns5:M5_9_2" xmlDataType="decimal"/>
    </xmlCellPr>
  </singleXmlCell>
  <singleXmlCell id="2986" r="K122" connectionId="0">
    <xmlCellPr id="1" uniqueName="ns5:M5_9_8">
      <xmlPr mapId="4161" xpath="/ns5:M19_FBV_Verkehrsvertrag/ns5:Fahrzeugfinanzierung/ns5:Verkehrsvertrag/ns5:M5_9_8" xmlDataType="integer"/>
    </xmlCellPr>
  </singleXmlCell>
  <singleXmlCell id="2987" r="K124" connectionId="0">
    <xmlCellPr id="1" uniqueName="ns5:M5_9_3">
      <xmlPr mapId="4161" xpath="/ns5:M19_FBV_Verkehrsvertrag/ns5:Fahrzeugfinanzierung/ns5:Verkehrsvertrag/ns5:M5_9_3" xmlDataType="string"/>
    </xmlCellPr>
  </singleXmlCell>
  <singleXmlCell id="2988" r="T126" connectionId="0">
    <xmlCellPr id="1" uniqueName="ns5:M5_9_4">
      <xmlPr mapId="4161" xpath="/ns5:M19_FBV_Verkehrsvertrag/ns5:Fahrzeugfinanzierung/ns5:Verkehrsvertrag/ns5:M5_9_4" xmlDataType="string"/>
    </xmlCellPr>
  </singleXmlCell>
  <singleXmlCell id="2989" r="W128" connectionId="0">
    <xmlCellPr id="1" uniqueName="ns5:M5_9_5">
      <xmlPr mapId="4161" xpath="/ns5:M19_FBV_Verkehrsvertrag/ns5:Fahrzeugfinanzierung/ns5:Verkehrsvertrag/ns5:M5_9_5" xmlDataType="string"/>
    </xmlCellPr>
  </singleXmlCell>
  <singleXmlCell id="2990" r="L134" connectionId="0">
    <xmlCellPr id="1" uniqueName="ns5:M5_9_6">
      <xmlPr mapId="4161" xpath="/ns5:M19_FBV_Verkehrsvertrag/ns5:Fahrzeugfinanzierung/ns5:Verkehrsvertrag/ns5:M5_9_6" xmlDataType="string"/>
    </xmlCellPr>
  </singleXmlCell>
  <singleXmlCell id="2991" r="C136" connectionId="0">
    <xmlCellPr id="1" uniqueName="ns5:M5_9_7">
      <xmlPr mapId="4161" xpath="/ns5:M19_FBV_Verkehrsvertrag/ns5:Fahrzeugfinanzierung/ns5:Verkehrsvertrag/ns5:M5_9_7" xmlDataType="string"/>
    </xmlCellPr>
  </singleXmlCell>
  <singleXmlCell id="2992" r="U139" connectionId="0">
    <xmlCellPr id="1" uniqueName="ns5:U0_4">
      <xmlPr mapId="4162" xpath="/ns5:M19_FBV_Verkehrsvertrag/ns5:Unternehmensdaten_Betriebsleistungen_Vertragsart/ns5:U0_4" xmlDataType="string"/>
    </xmlCellPr>
  </singleXmlCell>
  <singleXmlCell id="2993" r="I139" connectionId="0">
    <xmlCellPr id="1" uniqueName="ns5:lfd_Nr.">
      <xmlPr mapId="4162" xpath="/ns5:M19_FBV_Verkehrsvertrag/ns5:Unternehmensdaten_Betriebsleistungen_Vertragsart/ns5:lfd_Nr." xmlDataType="string"/>
    </xmlCellPr>
  </singleXmlCell>
  <singleXmlCell id="2994" r="K139" connectionId="0">
    <xmlCellPr id="1" uniqueName="ns5:U0_4_1">
      <xmlPr mapId="4162" xpath="/ns5:M19_FBV_Verkehrsvertrag/ns5:Unternehmensdaten_Betriebsleistungen_Vertragsart/ns5:U0_4_1" xmlDataType="string"/>
    </xmlCellPr>
  </singleXmlCell>
  <singleXmlCell id="2995" r="K141" connectionId="0">
    <xmlCellPr id="1" uniqueName="ns5:M5_9">
      <xmlPr mapId="4162" xpath="/ns5:M19_FBV_Verkehrsvertrag/ns5:Fahrzeugfinanzierung/ns5:Verkehrsvertrag/ns5:M5_9" xmlDataType="string"/>
    </xmlCellPr>
  </singleXmlCell>
  <singleXmlCell id="2996" r="K143" connectionId="0">
    <xmlCellPr id="1" uniqueName="ns5:M5_9_1">
      <xmlPr mapId="4162" xpath="/ns5:M19_FBV_Verkehrsvertrag/ns5:Fahrzeugfinanzierung/ns5:Verkehrsvertrag/ns5:M5_9_1" xmlDataType="integer"/>
    </xmlCellPr>
  </singleXmlCell>
  <singleXmlCell id="2997" r="N143" connectionId="0">
    <xmlCellPr id="1" uniqueName="ns5:M5_9_1_1">
      <xmlPr mapId="4162" xpath="/ns5:M19_FBV_Verkehrsvertrag/ns5:Fahrzeugfinanzierung/ns5:Verkehrsvertrag/ns5:M5_9_1_1" xmlDataType="integer"/>
    </xmlCellPr>
  </singleXmlCell>
  <singleXmlCell id="2998" r="K145" connectionId="0">
    <xmlCellPr id="1" uniqueName="ns5:M5_9_1_2">
      <xmlPr mapId="4162" xpath="/ns5:M19_FBV_Verkehrsvertrag/ns5:Fahrzeugfinanzierung/ns5:Verkehrsvertrag/ns5:M5_9_1_2" xmlDataType="date"/>
    </xmlCellPr>
  </singleXmlCell>
  <singleXmlCell id="2999" r="K147" connectionId="0">
    <xmlCellPr id="1" uniqueName="ns5:M5_9_2">
      <xmlPr mapId="4162" xpath="/ns5:M19_FBV_Verkehrsvertrag/ns5:Fahrzeugfinanzierung/ns5:Verkehrsvertrag/ns5:M5_9_2" xmlDataType="decimal"/>
    </xmlCellPr>
  </singleXmlCell>
  <singleXmlCell id="3001" r="K149" connectionId="0">
    <xmlCellPr id="1" uniqueName="ns5:M5_9_8">
      <xmlPr mapId="4162" xpath="/ns5:M19_FBV_Verkehrsvertrag/ns5:Fahrzeugfinanzierung/ns5:Verkehrsvertrag/ns5:M5_9_8" xmlDataType="integer"/>
    </xmlCellPr>
  </singleXmlCell>
  <singleXmlCell id="3002" r="K151" connectionId="0">
    <xmlCellPr id="1" uniqueName="ns5:M5_9_3">
      <xmlPr mapId="4162" xpath="/ns5:M19_FBV_Verkehrsvertrag/ns5:Fahrzeugfinanzierung/ns5:Verkehrsvertrag/ns5:M5_9_3" xmlDataType="string"/>
    </xmlCellPr>
  </singleXmlCell>
  <singleXmlCell id="3003" r="T153" connectionId="0">
    <xmlCellPr id="1" uniqueName="ns5:M5_9_4">
      <xmlPr mapId="4162" xpath="/ns5:M19_FBV_Verkehrsvertrag/ns5:Fahrzeugfinanzierung/ns5:Verkehrsvertrag/ns5:M5_9_4" xmlDataType="string"/>
    </xmlCellPr>
  </singleXmlCell>
  <singleXmlCell id="3004" r="W155" connectionId="0">
    <xmlCellPr id="1" uniqueName="ns5:M5_9_5">
      <xmlPr mapId="4162" xpath="/ns5:M19_FBV_Verkehrsvertrag/ns5:Fahrzeugfinanzierung/ns5:Verkehrsvertrag/ns5:M5_9_5" xmlDataType="string"/>
    </xmlCellPr>
  </singleXmlCell>
  <singleXmlCell id="3005" r="L161" connectionId="0">
    <xmlCellPr id="1" uniqueName="ns5:M5_9_6">
      <xmlPr mapId="4162" xpath="/ns5:M19_FBV_Verkehrsvertrag/ns5:Fahrzeugfinanzierung/ns5:Verkehrsvertrag/ns5:M5_9_6" xmlDataType="string"/>
    </xmlCellPr>
  </singleXmlCell>
  <singleXmlCell id="3006" r="C163" connectionId="0">
    <xmlCellPr id="1" uniqueName="ns5:M5_9_7">
      <xmlPr mapId="4162" xpath="/ns5:M19_FBV_Verkehrsvertrag/ns5:Fahrzeugfinanzierung/ns5:Verkehrsvertrag/ns5:M5_9_7" xmlDataType="string"/>
    </xmlCellPr>
  </singleXmlCell>
  <singleXmlCell id="3007" r="U166" connectionId="0">
    <xmlCellPr id="1" uniqueName="ns5:U0_4">
      <xmlPr mapId="4163" xpath="/ns5:M19_FBV_Verkehrsvertrag/ns5:Unternehmensdaten_Betriebsleistungen_Vertragsart/ns5:U0_4" xmlDataType="string"/>
    </xmlCellPr>
  </singleXmlCell>
  <singleXmlCell id="3008" r="I166" connectionId="0">
    <xmlCellPr id="1" uniqueName="ns5:lfd_Nr.">
      <xmlPr mapId="4163" xpath="/ns5:M19_FBV_Verkehrsvertrag/ns5:Unternehmensdaten_Betriebsleistungen_Vertragsart/ns5:lfd_Nr." xmlDataType="string"/>
    </xmlCellPr>
  </singleXmlCell>
  <singleXmlCell id="3009" r="K166" connectionId="0">
    <xmlCellPr id="1" uniqueName="ns5:U0_4_1">
      <xmlPr mapId="4163" xpath="/ns5:M19_FBV_Verkehrsvertrag/ns5:Unternehmensdaten_Betriebsleistungen_Vertragsart/ns5:U0_4_1" xmlDataType="string"/>
    </xmlCellPr>
  </singleXmlCell>
  <singleXmlCell id="3010" r="K168" connectionId="0">
    <xmlCellPr id="1" uniqueName="ns5:M5_9">
      <xmlPr mapId="4163" xpath="/ns5:M19_FBV_Verkehrsvertrag/ns5:Fahrzeugfinanzierung/ns5:Verkehrsvertrag/ns5:M5_9" xmlDataType="string"/>
    </xmlCellPr>
  </singleXmlCell>
  <singleXmlCell id="3011" r="K170" connectionId="0">
    <xmlCellPr id="1" uniqueName="ns5:M5_9_1">
      <xmlPr mapId="4163" xpath="/ns5:M19_FBV_Verkehrsvertrag/ns5:Fahrzeugfinanzierung/ns5:Verkehrsvertrag/ns5:M5_9_1" xmlDataType="integer"/>
    </xmlCellPr>
  </singleXmlCell>
  <singleXmlCell id="3012" r="N170" connectionId="0">
    <xmlCellPr id="1" uniqueName="ns5:M5_9_1_1">
      <xmlPr mapId="4163" xpath="/ns5:M19_FBV_Verkehrsvertrag/ns5:Fahrzeugfinanzierung/ns5:Verkehrsvertrag/ns5:M5_9_1_1" xmlDataType="integer"/>
    </xmlCellPr>
  </singleXmlCell>
  <singleXmlCell id="3013" r="K172" connectionId="0">
    <xmlCellPr id="1" uniqueName="ns5:M5_9_1_2">
      <xmlPr mapId="4163" xpath="/ns5:M19_FBV_Verkehrsvertrag/ns5:Fahrzeugfinanzierung/ns5:Verkehrsvertrag/ns5:M5_9_1_2" xmlDataType="date"/>
    </xmlCellPr>
  </singleXmlCell>
  <singleXmlCell id="3014" r="K174" connectionId="0">
    <xmlCellPr id="1" uniqueName="ns5:M5_9_2">
      <xmlPr mapId="4163" xpath="/ns5:M19_FBV_Verkehrsvertrag/ns5:Fahrzeugfinanzierung/ns5:Verkehrsvertrag/ns5:M5_9_2" xmlDataType="decimal"/>
    </xmlCellPr>
  </singleXmlCell>
  <singleXmlCell id="3016" r="K176" connectionId="0">
    <xmlCellPr id="1" uniqueName="ns5:M5_9_8">
      <xmlPr mapId="4163" xpath="/ns5:M19_FBV_Verkehrsvertrag/ns5:Fahrzeugfinanzierung/ns5:Verkehrsvertrag/ns5:M5_9_8" xmlDataType="integer"/>
    </xmlCellPr>
  </singleXmlCell>
  <singleXmlCell id="3017" r="K178" connectionId="0">
    <xmlCellPr id="1" uniqueName="ns5:M5_9_3">
      <xmlPr mapId="4163" xpath="/ns5:M19_FBV_Verkehrsvertrag/ns5:Fahrzeugfinanzierung/ns5:Verkehrsvertrag/ns5:M5_9_3" xmlDataType="string"/>
    </xmlCellPr>
  </singleXmlCell>
  <singleXmlCell id="3018" r="T180" connectionId="0">
    <xmlCellPr id="1" uniqueName="ns5:M5_9_4">
      <xmlPr mapId="4163" xpath="/ns5:M19_FBV_Verkehrsvertrag/ns5:Fahrzeugfinanzierung/ns5:Verkehrsvertrag/ns5:M5_9_4" xmlDataType="string"/>
    </xmlCellPr>
  </singleXmlCell>
  <singleXmlCell id="3019" r="W182" connectionId="0">
    <xmlCellPr id="1" uniqueName="ns5:M5_9_5">
      <xmlPr mapId="4163" xpath="/ns5:M19_FBV_Verkehrsvertrag/ns5:Fahrzeugfinanzierung/ns5:Verkehrsvertrag/ns5:M5_9_5" xmlDataType="string"/>
    </xmlCellPr>
  </singleXmlCell>
  <singleXmlCell id="3020" r="L188" connectionId="0">
    <xmlCellPr id="1" uniqueName="ns5:M5_9_6">
      <xmlPr mapId="4163" xpath="/ns5:M19_FBV_Verkehrsvertrag/ns5:Fahrzeugfinanzierung/ns5:Verkehrsvertrag/ns5:M5_9_6" xmlDataType="string"/>
    </xmlCellPr>
  </singleXmlCell>
  <singleXmlCell id="3021" r="C190" connectionId="0">
    <xmlCellPr id="1" uniqueName="ns5:M5_9_7">
      <xmlPr mapId="4163" xpath="/ns5:M19_FBV_Verkehrsvertrag/ns5:Fahrzeugfinanzierung/ns5:Verkehrsvertrag/ns5:M5_9_7" xmlDataType="string"/>
    </xmlCellPr>
  </singleXmlCell>
  <singleXmlCell id="3022" r="U193" connectionId="0">
    <xmlCellPr id="1" uniqueName="ns5:U0_4">
      <xmlPr mapId="4164" xpath="/ns5:M19_FBV_Verkehrsvertrag/ns5:Unternehmensdaten_Betriebsleistungen_Vertragsart/ns5:U0_4" xmlDataType="string"/>
    </xmlCellPr>
  </singleXmlCell>
  <singleXmlCell id="3023" r="I193" connectionId="0">
    <xmlCellPr id="1" uniqueName="ns5:lfd_Nr.">
      <xmlPr mapId="4164" xpath="/ns5:M19_FBV_Verkehrsvertrag/ns5:Unternehmensdaten_Betriebsleistungen_Vertragsart/ns5:lfd_Nr." xmlDataType="string"/>
    </xmlCellPr>
  </singleXmlCell>
  <singleXmlCell id="3024" r="K193" connectionId="0">
    <xmlCellPr id="1" uniqueName="ns5:U0_4_1">
      <xmlPr mapId="4164" xpath="/ns5:M19_FBV_Verkehrsvertrag/ns5:Unternehmensdaten_Betriebsleistungen_Vertragsart/ns5:U0_4_1" xmlDataType="string"/>
    </xmlCellPr>
  </singleXmlCell>
  <singleXmlCell id="3025" r="K195" connectionId="0">
    <xmlCellPr id="1" uniqueName="ns5:M5_9">
      <xmlPr mapId="4164" xpath="/ns5:M19_FBV_Verkehrsvertrag/ns5:Fahrzeugfinanzierung/ns5:Verkehrsvertrag/ns5:M5_9" xmlDataType="string"/>
    </xmlCellPr>
  </singleXmlCell>
  <singleXmlCell id="3026" r="K197" connectionId="0">
    <xmlCellPr id="1" uniqueName="ns5:M5_9_1">
      <xmlPr mapId="4164" xpath="/ns5:M19_FBV_Verkehrsvertrag/ns5:Fahrzeugfinanzierung/ns5:Verkehrsvertrag/ns5:M5_9_1" xmlDataType="integer"/>
    </xmlCellPr>
  </singleXmlCell>
  <singleXmlCell id="3027" r="N197" connectionId="0">
    <xmlCellPr id="1" uniqueName="ns5:M5_9_1_1">
      <xmlPr mapId="4164" xpath="/ns5:M19_FBV_Verkehrsvertrag/ns5:Fahrzeugfinanzierung/ns5:Verkehrsvertrag/ns5:M5_9_1_1" xmlDataType="integer"/>
    </xmlCellPr>
  </singleXmlCell>
  <singleXmlCell id="3028" r="K199" connectionId="0">
    <xmlCellPr id="1" uniqueName="ns5:M5_9_1_2">
      <xmlPr mapId="4164" xpath="/ns5:M19_FBV_Verkehrsvertrag/ns5:Fahrzeugfinanzierung/ns5:Verkehrsvertrag/ns5:M5_9_1_2" xmlDataType="date"/>
    </xmlCellPr>
  </singleXmlCell>
  <singleXmlCell id="3029" r="K201" connectionId="0">
    <xmlCellPr id="1" uniqueName="ns5:M5_9_2">
      <xmlPr mapId="4164" xpath="/ns5:M19_FBV_Verkehrsvertrag/ns5:Fahrzeugfinanzierung/ns5:Verkehrsvertrag/ns5:M5_9_2" xmlDataType="decimal"/>
    </xmlCellPr>
  </singleXmlCell>
  <singleXmlCell id="3031" r="K203" connectionId="0">
    <xmlCellPr id="1" uniqueName="ns5:M5_9_8">
      <xmlPr mapId="4164" xpath="/ns5:M19_FBV_Verkehrsvertrag/ns5:Fahrzeugfinanzierung/ns5:Verkehrsvertrag/ns5:M5_9_8" xmlDataType="integer"/>
    </xmlCellPr>
  </singleXmlCell>
  <singleXmlCell id="3032" r="K205" connectionId="0">
    <xmlCellPr id="1" uniqueName="ns5:M5_9_3">
      <xmlPr mapId="4164" xpath="/ns5:M19_FBV_Verkehrsvertrag/ns5:Fahrzeugfinanzierung/ns5:Verkehrsvertrag/ns5:M5_9_3" xmlDataType="string"/>
    </xmlCellPr>
  </singleXmlCell>
  <singleXmlCell id="3033" r="T207" connectionId="0">
    <xmlCellPr id="1" uniqueName="ns5:M5_9_4">
      <xmlPr mapId="4164" xpath="/ns5:M19_FBV_Verkehrsvertrag/ns5:Fahrzeugfinanzierung/ns5:Verkehrsvertrag/ns5:M5_9_4" xmlDataType="string"/>
    </xmlCellPr>
  </singleXmlCell>
  <singleXmlCell id="3034" r="W209" connectionId="0">
    <xmlCellPr id="1" uniqueName="ns5:M5_9_5">
      <xmlPr mapId="4164" xpath="/ns5:M19_FBV_Verkehrsvertrag/ns5:Fahrzeugfinanzierung/ns5:Verkehrsvertrag/ns5:M5_9_5" xmlDataType="string"/>
    </xmlCellPr>
  </singleXmlCell>
  <singleXmlCell id="3035" r="L215" connectionId="0">
    <xmlCellPr id="1" uniqueName="ns5:M5_9_6">
      <xmlPr mapId="4164" xpath="/ns5:M19_FBV_Verkehrsvertrag/ns5:Fahrzeugfinanzierung/ns5:Verkehrsvertrag/ns5:M5_9_6" xmlDataType="string"/>
    </xmlCellPr>
  </singleXmlCell>
  <singleXmlCell id="3036" r="C217" connectionId="0">
    <xmlCellPr id="1" uniqueName="ns5:M5_9_7">
      <xmlPr mapId="4164" xpath="/ns5:M19_FBV_Verkehrsvertrag/ns5:Fahrzeugfinanzierung/ns5:Verkehrsvertrag/ns5:M5_9_7" xmlDataType="string"/>
    </xmlCellPr>
  </singleXmlCell>
  <singleXmlCell id="3037" r="U220" connectionId="0">
    <xmlCellPr id="1" uniqueName="ns5:U0_4">
      <xmlPr mapId="4165" xpath="/ns5:M19_FBV_Verkehrsvertrag/ns5:Unternehmensdaten_Betriebsleistungen_Vertragsart/ns5:U0_4" xmlDataType="string"/>
    </xmlCellPr>
  </singleXmlCell>
  <singleXmlCell id="3038" r="I220" connectionId="0">
    <xmlCellPr id="1" uniqueName="ns5:lfd_Nr.">
      <xmlPr mapId="4165" xpath="/ns5:M19_FBV_Verkehrsvertrag/ns5:Unternehmensdaten_Betriebsleistungen_Vertragsart/ns5:lfd_Nr." xmlDataType="string"/>
    </xmlCellPr>
  </singleXmlCell>
  <singleXmlCell id="3039" r="K220" connectionId="0">
    <xmlCellPr id="1" uniqueName="ns5:U0_4_1">
      <xmlPr mapId="4165" xpath="/ns5:M19_FBV_Verkehrsvertrag/ns5:Unternehmensdaten_Betriebsleistungen_Vertragsart/ns5:U0_4_1" xmlDataType="string"/>
    </xmlCellPr>
  </singleXmlCell>
  <singleXmlCell id="3040" r="K222" connectionId="0">
    <xmlCellPr id="1" uniqueName="ns5:M5_9">
      <xmlPr mapId="4165" xpath="/ns5:M19_FBV_Verkehrsvertrag/ns5:Fahrzeugfinanzierung/ns5:Verkehrsvertrag/ns5:M5_9" xmlDataType="string"/>
    </xmlCellPr>
  </singleXmlCell>
  <singleXmlCell id="3041" r="K224" connectionId="0">
    <xmlCellPr id="1" uniqueName="ns5:M5_9_1">
      <xmlPr mapId="4165" xpath="/ns5:M19_FBV_Verkehrsvertrag/ns5:Fahrzeugfinanzierung/ns5:Verkehrsvertrag/ns5:M5_9_1" xmlDataType="integer"/>
    </xmlCellPr>
  </singleXmlCell>
  <singleXmlCell id="3042" r="N224" connectionId="0">
    <xmlCellPr id="1" uniqueName="ns5:M5_9_1_1">
      <xmlPr mapId="4165" xpath="/ns5:M19_FBV_Verkehrsvertrag/ns5:Fahrzeugfinanzierung/ns5:Verkehrsvertrag/ns5:M5_9_1_1" xmlDataType="integer"/>
    </xmlCellPr>
  </singleXmlCell>
  <singleXmlCell id="3043" r="K226" connectionId="0">
    <xmlCellPr id="1" uniqueName="ns5:M5_9_1_2">
      <xmlPr mapId="4165" xpath="/ns5:M19_FBV_Verkehrsvertrag/ns5:Fahrzeugfinanzierung/ns5:Verkehrsvertrag/ns5:M5_9_1_2" xmlDataType="date"/>
    </xmlCellPr>
  </singleXmlCell>
  <singleXmlCell id="3044" r="K228" connectionId="0">
    <xmlCellPr id="1" uniqueName="ns5:M5_9_2">
      <xmlPr mapId="4165" xpath="/ns5:M19_FBV_Verkehrsvertrag/ns5:Fahrzeugfinanzierung/ns5:Verkehrsvertrag/ns5:M5_9_2" xmlDataType="decimal"/>
    </xmlCellPr>
  </singleXmlCell>
  <singleXmlCell id="3046" r="K230" connectionId="0">
    <xmlCellPr id="1" uniqueName="ns5:M5_9_8">
      <xmlPr mapId="4165" xpath="/ns5:M19_FBV_Verkehrsvertrag/ns5:Fahrzeugfinanzierung/ns5:Verkehrsvertrag/ns5:M5_9_8" xmlDataType="integer"/>
    </xmlCellPr>
  </singleXmlCell>
  <singleXmlCell id="3047" r="K232" connectionId="0">
    <xmlCellPr id="1" uniqueName="ns5:M5_9_3">
      <xmlPr mapId="4165" xpath="/ns5:M19_FBV_Verkehrsvertrag/ns5:Fahrzeugfinanzierung/ns5:Verkehrsvertrag/ns5:M5_9_3" xmlDataType="string"/>
    </xmlCellPr>
  </singleXmlCell>
  <singleXmlCell id="3048" r="T234" connectionId="0">
    <xmlCellPr id="1" uniqueName="ns5:M5_9_4">
      <xmlPr mapId="4165" xpath="/ns5:M19_FBV_Verkehrsvertrag/ns5:Fahrzeugfinanzierung/ns5:Verkehrsvertrag/ns5:M5_9_4" xmlDataType="string"/>
    </xmlCellPr>
  </singleXmlCell>
  <singleXmlCell id="3049" r="W236" connectionId="0">
    <xmlCellPr id="1" uniqueName="ns5:M5_9_5">
      <xmlPr mapId="4165" xpath="/ns5:M19_FBV_Verkehrsvertrag/ns5:Fahrzeugfinanzierung/ns5:Verkehrsvertrag/ns5:M5_9_5" xmlDataType="string"/>
    </xmlCellPr>
  </singleXmlCell>
  <singleXmlCell id="3050" r="L242" connectionId="0">
    <xmlCellPr id="1" uniqueName="ns5:M5_9_6">
      <xmlPr mapId="4165" xpath="/ns5:M19_FBV_Verkehrsvertrag/ns5:Fahrzeugfinanzierung/ns5:Verkehrsvertrag/ns5:M5_9_6" xmlDataType="string"/>
    </xmlCellPr>
  </singleXmlCell>
  <singleXmlCell id="3051" r="C244" connectionId="0">
    <xmlCellPr id="1" uniqueName="ns5:M5_9_7">
      <xmlPr mapId="4165" xpath="/ns5:M19_FBV_Verkehrsvertrag/ns5:Fahrzeugfinanzierung/ns5:Verkehrsvertrag/ns5:M5_9_7" xmlDataType="string"/>
    </xmlCellPr>
  </singleXmlCell>
  <singleXmlCell id="3052" r="U247" connectionId="0">
    <xmlCellPr id="1" uniqueName="ns5:U0_4">
      <xmlPr mapId="4166" xpath="/ns5:M19_FBV_Verkehrsvertrag/ns5:Unternehmensdaten_Betriebsleistungen_Vertragsart/ns5:U0_4" xmlDataType="string"/>
    </xmlCellPr>
  </singleXmlCell>
  <singleXmlCell id="3053" r="I247" connectionId="0">
    <xmlCellPr id="1" uniqueName="ns5:lfd_Nr.">
      <xmlPr mapId="4166" xpath="/ns5:M19_FBV_Verkehrsvertrag/ns5:Unternehmensdaten_Betriebsleistungen_Vertragsart/ns5:lfd_Nr." xmlDataType="string"/>
    </xmlCellPr>
  </singleXmlCell>
  <singleXmlCell id="3054" r="K247" connectionId="0">
    <xmlCellPr id="1" uniqueName="ns5:U0_4_1">
      <xmlPr mapId="4166" xpath="/ns5:M19_FBV_Verkehrsvertrag/ns5:Unternehmensdaten_Betriebsleistungen_Vertragsart/ns5:U0_4_1" xmlDataType="string"/>
    </xmlCellPr>
  </singleXmlCell>
  <singleXmlCell id="3055" r="K249" connectionId="0">
    <xmlCellPr id="1" uniqueName="ns5:M5_9">
      <xmlPr mapId="4166" xpath="/ns5:M19_FBV_Verkehrsvertrag/ns5:Fahrzeugfinanzierung/ns5:Verkehrsvertrag/ns5:M5_9" xmlDataType="string"/>
    </xmlCellPr>
  </singleXmlCell>
  <singleXmlCell id="3056" r="K251" connectionId="0">
    <xmlCellPr id="1" uniqueName="ns5:M5_9_1">
      <xmlPr mapId="4166" xpath="/ns5:M19_FBV_Verkehrsvertrag/ns5:Fahrzeugfinanzierung/ns5:Verkehrsvertrag/ns5:M5_9_1" xmlDataType="integer"/>
    </xmlCellPr>
  </singleXmlCell>
  <singleXmlCell id="3057" r="N251" connectionId="0">
    <xmlCellPr id="1" uniqueName="ns5:M5_9_1_1">
      <xmlPr mapId="4166" xpath="/ns5:M19_FBV_Verkehrsvertrag/ns5:Fahrzeugfinanzierung/ns5:Verkehrsvertrag/ns5:M5_9_1_1" xmlDataType="integer"/>
    </xmlCellPr>
  </singleXmlCell>
  <singleXmlCell id="3058" r="K253" connectionId="0">
    <xmlCellPr id="1" uniqueName="ns5:M5_9_1_2">
      <xmlPr mapId="4166" xpath="/ns5:M19_FBV_Verkehrsvertrag/ns5:Fahrzeugfinanzierung/ns5:Verkehrsvertrag/ns5:M5_9_1_2" xmlDataType="date"/>
    </xmlCellPr>
  </singleXmlCell>
  <singleXmlCell id="3059" r="K255" connectionId="0">
    <xmlCellPr id="1" uniqueName="ns5:M5_9_2">
      <xmlPr mapId="4166" xpath="/ns5:M19_FBV_Verkehrsvertrag/ns5:Fahrzeugfinanzierung/ns5:Verkehrsvertrag/ns5:M5_9_2" xmlDataType="decimal"/>
    </xmlCellPr>
  </singleXmlCell>
  <singleXmlCell id="3061" r="K257" connectionId="0">
    <xmlCellPr id="1" uniqueName="ns5:M5_9_8">
      <xmlPr mapId="4166" xpath="/ns5:M19_FBV_Verkehrsvertrag/ns5:Fahrzeugfinanzierung/ns5:Verkehrsvertrag/ns5:M5_9_8" xmlDataType="integer"/>
    </xmlCellPr>
  </singleXmlCell>
  <singleXmlCell id="3062" r="K259" connectionId="0">
    <xmlCellPr id="1" uniqueName="ns5:M5_9_3">
      <xmlPr mapId="4166" xpath="/ns5:M19_FBV_Verkehrsvertrag/ns5:Fahrzeugfinanzierung/ns5:Verkehrsvertrag/ns5:M5_9_3" xmlDataType="string"/>
    </xmlCellPr>
  </singleXmlCell>
  <singleXmlCell id="3063" r="T261" connectionId="0">
    <xmlCellPr id="1" uniqueName="ns5:M5_9_4">
      <xmlPr mapId="4166" xpath="/ns5:M19_FBV_Verkehrsvertrag/ns5:Fahrzeugfinanzierung/ns5:Verkehrsvertrag/ns5:M5_9_4" xmlDataType="string"/>
    </xmlCellPr>
  </singleXmlCell>
  <singleXmlCell id="3064" r="W263" connectionId="0">
    <xmlCellPr id="1" uniqueName="ns5:M5_9_5">
      <xmlPr mapId="4166" xpath="/ns5:M19_FBV_Verkehrsvertrag/ns5:Fahrzeugfinanzierung/ns5:Verkehrsvertrag/ns5:M5_9_5" xmlDataType="string"/>
    </xmlCellPr>
  </singleXmlCell>
  <singleXmlCell id="3065" r="L269" connectionId="0">
    <xmlCellPr id="1" uniqueName="ns5:M5_9_6">
      <xmlPr mapId="4166" xpath="/ns5:M19_FBV_Verkehrsvertrag/ns5:Fahrzeugfinanzierung/ns5:Verkehrsvertrag/ns5:M5_9_6" xmlDataType="string"/>
    </xmlCellPr>
  </singleXmlCell>
  <singleXmlCell id="3066" r="C271" connectionId="0">
    <xmlCellPr id="1" uniqueName="ns5:M5_9_7">
      <xmlPr mapId="4166" xpath="/ns5:M19_FBV_Verkehrsvertrag/ns5:Fahrzeugfinanzierung/ns5:Verkehrsvertrag/ns5:M5_9_7" xmlDataType="string"/>
    </xmlCellPr>
  </singleXmlCell>
  <singleXmlCell id="3067" r="U274" connectionId="0">
    <xmlCellPr id="1" uniqueName="ns5:U0_4">
      <xmlPr mapId="4167" xpath="/ns5:M19_FBV_Verkehrsvertrag/ns5:Unternehmensdaten_Betriebsleistungen_Vertragsart/ns5:U0_4" xmlDataType="string"/>
    </xmlCellPr>
  </singleXmlCell>
  <singleXmlCell id="3068" r="I274" connectionId="0">
    <xmlCellPr id="1" uniqueName="ns5:lfd_Nr.">
      <xmlPr mapId="4167" xpath="/ns5:M19_FBV_Verkehrsvertrag/ns5:Unternehmensdaten_Betriebsleistungen_Vertragsart/ns5:lfd_Nr." xmlDataType="string"/>
    </xmlCellPr>
  </singleXmlCell>
  <singleXmlCell id="3069" r="K274" connectionId="0">
    <xmlCellPr id="1" uniqueName="ns5:U0_4_1">
      <xmlPr mapId="4167" xpath="/ns5:M19_FBV_Verkehrsvertrag/ns5:Unternehmensdaten_Betriebsleistungen_Vertragsart/ns5:U0_4_1" xmlDataType="string"/>
    </xmlCellPr>
  </singleXmlCell>
  <singleXmlCell id="3070" r="K276" connectionId="0">
    <xmlCellPr id="1" uniqueName="ns5:M5_9">
      <xmlPr mapId="4167" xpath="/ns5:M19_FBV_Verkehrsvertrag/ns5:Fahrzeugfinanzierung/ns5:Verkehrsvertrag/ns5:M5_9" xmlDataType="string"/>
    </xmlCellPr>
  </singleXmlCell>
  <singleXmlCell id="3071" r="K278" connectionId="0">
    <xmlCellPr id="1" uniqueName="ns5:M5_9_1">
      <xmlPr mapId="4167" xpath="/ns5:M19_FBV_Verkehrsvertrag/ns5:Fahrzeugfinanzierung/ns5:Verkehrsvertrag/ns5:M5_9_1" xmlDataType="integer"/>
    </xmlCellPr>
  </singleXmlCell>
  <singleXmlCell id="3072" r="N278" connectionId="0">
    <xmlCellPr id="1" uniqueName="ns5:M5_9_1_1">
      <xmlPr mapId="4167" xpath="/ns5:M19_FBV_Verkehrsvertrag/ns5:Fahrzeugfinanzierung/ns5:Verkehrsvertrag/ns5:M5_9_1_1" xmlDataType="integer"/>
    </xmlCellPr>
  </singleXmlCell>
  <singleXmlCell id="3073" r="K280" connectionId="0">
    <xmlCellPr id="1" uniqueName="ns5:M5_9_1_2">
      <xmlPr mapId="4167" xpath="/ns5:M19_FBV_Verkehrsvertrag/ns5:Fahrzeugfinanzierung/ns5:Verkehrsvertrag/ns5:M5_9_1_2" xmlDataType="date"/>
    </xmlCellPr>
  </singleXmlCell>
  <singleXmlCell id="3074" r="K282" connectionId="0">
    <xmlCellPr id="1" uniqueName="ns5:M5_9_2">
      <xmlPr mapId="4167" xpath="/ns5:M19_FBV_Verkehrsvertrag/ns5:Fahrzeugfinanzierung/ns5:Verkehrsvertrag/ns5:M5_9_2" xmlDataType="decimal"/>
    </xmlCellPr>
  </singleXmlCell>
  <singleXmlCell id="3076" r="K284" connectionId="0">
    <xmlCellPr id="1" uniqueName="ns5:M5_9_8">
      <xmlPr mapId="4167" xpath="/ns5:M19_FBV_Verkehrsvertrag/ns5:Fahrzeugfinanzierung/ns5:Verkehrsvertrag/ns5:M5_9_8" xmlDataType="integer"/>
    </xmlCellPr>
  </singleXmlCell>
  <singleXmlCell id="3077" r="K286" connectionId="0">
    <xmlCellPr id="1" uniqueName="ns5:M5_9_3">
      <xmlPr mapId="4167" xpath="/ns5:M19_FBV_Verkehrsvertrag/ns5:Fahrzeugfinanzierung/ns5:Verkehrsvertrag/ns5:M5_9_3" xmlDataType="string"/>
    </xmlCellPr>
  </singleXmlCell>
  <singleXmlCell id="3078" r="T288" connectionId="0">
    <xmlCellPr id="1" uniqueName="ns5:M5_9_4">
      <xmlPr mapId="4167" xpath="/ns5:M19_FBV_Verkehrsvertrag/ns5:Fahrzeugfinanzierung/ns5:Verkehrsvertrag/ns5:M5_9_4" xmlDataType="string"/>
    </xmlCellPr>
  </singleXmlCell>
  <singleXmlCell id="3079" r="W290" connectionId="0">
    <xmlCellPr id="1" uniqueName="ns5:M5_9_5">
      <xmlPr mapId="4167" xpath="/ns5:M19_FBV_Verkehrsvertrag/ns5:Fahrzeugfinanzierung/ns5:Verkehrsvertrag/ns5:M5_9_5" xmlDataType="string"/>
    </xmlCellPr>
  </singleXmlCell>
  <singleXmlCell id="3080" r="L296" connectionId="0">
    <xmlCellPr id="1" uniqueName="ns5:M5_9_6">
      <xmlPr mapId="4167" xpath="/ns5:M19_FBV_Verkehrsvertrag/ns5:Fahrzeugfinanzierung/ns5:Verkehrsvertrag/ns5:M5_9_6" xmlDataType="string"/>
    </xmlCellPr>
  </singleXmlCell>
  <singleXmlCell id="3081" r="C298" connectionId="0">
    <xmlCellPr id="1" uniqueName="ns5:M5_9_7">
      <xmlPr mapId="4167" xpath="/ns5:M19_FBV_Verkehrsvertrag/ns5:Fahrzeugfinanzierung/ns5:Verkehrsvertrag/ns5:M5_9_7" xmlDataType="string"/>
    </xmlCellPr>
  </singleXmlCell>
  <singleXmlCell id="3082" r="U301" connectionId="0">
    <xmlCellPr id="1" uniqueName="ns5:U0_4">
      <xmlPr mapId="4168" xpath="/ns5:M19_FBV_Verkehrsvertrag/ns5:Unternehmensdaten_Betriebsleistungen_Vertragsart/ns5:U0_4" xmlDataType="string"/>
    </xmlCellPr>
  </singleXmlCell>
  <singleXmlCell id="3083" r="I301" connectionId="0">
    <xmlCellPr id="1" uniqueName="ns5:lfd_Nr.">
      <xmlPr mapId="4168" xpath="/ns5:M19_FBV_Verkehrsvertrag/ns5:Unternehmensdaten_Betriebsleistungen_Vertragsart/ns5:lfd_Nr." xmlDataType="string"/>
    </xmlCellPr>
  </singleXmlCell>
  <singleXmlCell id="3084" r="K301" connectionId="0">
    <xmlCellPr id="1" uniqueName="ns5:U0_4_1">
      <xmlPr mapId="4168" xpath="/ns5:M19_FBV_Verkehrsvertrag/ns5:Unternehmensdaten_Betriebsleistungen_Vertragsart/ns5:U0_4_1" xmlDataType="string"/>
    </xmlCellPr>
  </singleXmlCell>
  <singleXmlCell id="3085" r="K303" connectionId="0">
    <xmlCellPr id="1" uniqueName="ns5:M5_9">
      <xmlPr mapId="4168" xpath="/ns5:M19_FBV_Verkehrsvertrag/ns5:Fahrzeugfinanzierung/ns5:Verkehrsvertrag/ns5:M5_9" xmlDataType="string"/>
    </xmlCellPr>
  </singleXmlCell>
  <singleXmlCell id="3086" r="K305" connectionId="0">
    <xmlCellPr id="1" uniqueName="ns5:M5_9_1">
      <xmlPr mapId="4168" xpath="/ns5:M19_FBV_Verkehrsvertrag/ns5:Fahrzeugfinanzierung/ns5:Verkehrsvertrag/ns5:M5_9_1" xmlDataType="integer"/>
    </xmlCellPr>
  </singleXmlCell>
  <singleXmlCell id="3087" r="N305" connectionId="0">
    <xmlCellPr id="1" uniqueName="ns5:M5_9_1_1">
      <xmlPr mapId="4168" xpath="/ns5:M19_FBV_Verkehrsvertrag/ns5:Fahrzeugfinanzierung/ns5:Verkehrsvertrag/ns5:M5_9_1_1" xmlDataType="integer"/>
    </xmlCellPr>
  </singleXmlCell>
  <singleXmlCell id="3088" r="K307" connectionId="0">
    <xmlCellPr id="1" uniqueName="ns5:M5_9_1_2">
      <xmlPr mapId="4168" xpath="/ns5:M19_FBV_Verkehrsvertrag/ns5:Fahrzeugfinanzierung/ns5:Verkehrsvertrag/ns5:M5_9_1_2" xmlDataType="date"/>
    </xmlCellPr>
  </singleXmlCell>
  <singleXmlCell id="3089" r="K309" connectionId="0">
    <xmlCellPr id="1" uniqueName="ns5:M5_9_2">
      <xmlPr mapId="4168" xpath="/ns5:M19_FBV_Verkehrsvertrag/ns5:Fahrzeugfinanzierung/ns5:Verkehrsvertrag/ns5:M5_9_2" xmlDataType="decimal"/>
    </xmlCellPr>
  </singleXmlCell>
  <singleXmlCell id="3091" r="K311" connectionId="0">
    <xmlCellPr id="1" uniqueName="ns5:M5_9_8">
      <xmlPr mapId="4168" xpath="/ns5:M19_FBV_Verkehrsvertrag/ns5:Fahrzeugfinanzierung/ns5:Verkehrsvertrag/ns5:M5_9_8" xmlDataType="integer"/>
    </xmlCellPr>
  </singleXmlCell>
  <singleXmlCell id="3092" r="K313" connectionId="0">
    <xmlCellPr id="1" uniqueName="ns5:M5_9_3">
      <xmlPr mapId="4168" xpath="/ns5:M19_FBV_Verkehrsvertrag/ns5:Fahrzeugfinanzierung/ns5:Verkehrsvertrag/ns5:M5_9_3" xmlDataType="string"/>
    </xmlCellPr>
  </singleXmlCell>
  <singleXmlCell id="3093" r="T315" connectionId="0">
    <xmlCellPr id="1" uniqueName="ns5:M5_9_4">
      <xmlPr mapId="4168" xpath="/ns5:M19_FBV_Verkehrsvertrag/ns5:Fahrzeugfinanzierung/ns5:Verkehrsvertrag/ns5:M5_9_4" xmlDataType="string"/>
    </xmlCellPr>
  </singleXmlCell>
  <singleXmlCell id="3094" r="W317" connectionId="0">
    <xmlCellPr id="1" uniqueName="ns5:M5_9_5">
      <xmlPr mapId="4168" xpath="/ns5:M19_FBV_Verkehrsvertrag/ns5:Fahrzeugfinanzierung/ns5:Verkehrsvertrag/ns5:M5_9_5" xmlDataType="string"/>
    </xmlCellPr>
  </singleXmlCell>
  <singleXmlCell id="3095" r="L323" connectionId="0">
    <xmlCellPr id="1" uniqueName="ns5:M5_9_6">
      <xmlPr mapId="4168" xpath="/ns5:M19_FBV_Verkehrsvertrag/ns5:Fahrzeugfinanzierung/ns5:Verkehrsvertrag/ns5:M5_9_6" xmlDataType="string"/>
    </xmlCellPr>
  </singleXmlCell>
  <singleXmlCell id="3096" r="C325" connectionId="0">
    <xmlCellPr id="1" uniqueName="ns5:M5_9_7">
      <xmlPr mapId="4168" xpath="/ns5:M19_FBV_Verkehrsvertrag/ns5:Fahrzeugfinanzierung/ns5:Verkehrsvertrag/ns5:M5_9_7" xmlDataType="string"/>
    </xmlCellPr>
  </singleXmlCell>
  <singleXmlCell id="3097" r="U328" connectionId="0">
    <xmlCellPr id="1" uniqueName="ns5:U0_4">
      <xmlPr mapId="4169" xpath="/ns5:M19_FBV_Verkehrsvertrag/ns5:Unternehmensdaten_Betriebsleistungen_Vertragsart/ns5:U0_4" xmlDataType="string"/>
    </xmlCellPr>
  </singleXmlCell>
  <singleXmlCell id="3098" r="I328" connectionId="0">
    <xmlCellPr id="1" uniqueName="ns5:lfd_Nr.">
      <xmlPr mapId="4169" xpath="/ns5:M19_FBV_Verkehrsvertrag/ns5:Unternehmensdaten_Betriebsleistungen_Vertragsart/ns5:lfd_Nr." xmlDataType="string"/>
    </xmlCellPr>
  </singleXmlCell>
  <singleXmlCell id="3099" r="K328" connectionId="0">
    <xmlCellPr id="1" uniqueName="ns5:U0_4_1">
      <xmlPr mapId="4169" xpath="/ns5:M19_FBV_Verkehrsvertrag/ns5:Unternehmensdaten_Betriebsleistungen_Vertragsart/ns5:U0_4_1" xmlDataType="string"/>
    </xmlCellPr>
  </singleXmlCell>
  <singleXmlCell id="3100" r="K330" connectionId="0">
    <xmlCellPr id="1" uniqueName="ns5:M5_9">
      <xmlPr mapId="4169" xpath="/ns5:M19_FBV_Verkehrsvertrag/ns5:Fahrzeugfinanzierung/ns5:Verkehrsvertrag/ns5:M5_9" xmlDataType="string"/>
    </xmlCellPr>
  </singleXmlCell>
  <singleXmlCell id="3101" r="K332" connectionId="0">
    <xmlCellPr id="1" uniqueName="ns5:M5_9_1">
      <xmlPr mapId="4169" xpath="/ns5:M19_FBV_Verkehrsvertrag/ns5:Fahrzeugfinanzierung/ns5:Verkehrsvertrag/ns5:M5_9_1" xmlDataType="integer"/>
    </xmlCellPr>
  </singleXmlCell>
  <singleXmlCell id="3102" r="N332" connectionId="0">
    <xmlCellPr id="1" uniqueName="ns5:M5_9_1_1">
      <xmlPr mapId="4169" xpath="/ns5:M19_FBV_Verkehrsvertrag/ns5:Fahrzeugfinanzierung/ns5:Verkehrsvertrag/ns5:M5_9_1_1" xmlDataType="integer"/>
    </xmlCellPr>
  </singleXmlCell>
  <singleXmlCell id="3103" r="K334" connectionId="0">
    <xmlCellPr id="1" uniqueName="ns5:M5_9_1_2">
      <xmlPr mapId="4169" xpath="/ns5:M19_FBV_Verkehrsvertrag/ns5:Fahrzeugfinanzierung/ns5:Verkehrsvertrag/ns5:M5_9_1_2" xmlDataType="date"/>
    </xmlCellPr>
  </singleXmlCell>
  <singleXmlCell id="3104" r="K336" connectionId="0">
    <xmlCellPr id="1" uniqueName="ns5:M5_9_2">
      <xmlPr mapId="4169" xpath="/ns5:M19_FBV_Verkehrsvertrag/ns5:Fahrzeugfinanzierung/ns5:Verkehrsvertrag/ns5:M5_9_2" xmlDataType="decimal"/>
    </xmlCellPr>
  </singleXmlCell>
  <singleXmlCell id="3106" r="K338" connectionId="0">
    <xmlCellPr id="1" uniqueName="ns5:M5_9_8">
      <xmlPr mapId="4169" xpath="/ns5:M19_FBV_Verkehrsvertrag/ns5:Fahrzeugfinanzierung/ns5:Verkehrsvertrag/ns5:M5_9_8" xmlDataType="integer"/>
    </xmlCellPr>
  </singleXmlCell>
  <singleXmlCell id="3107" r="K340" connectionId="0">
    <xmlCellPr id="1" uniqueName="ns5:M5_9_3">
      <xmlPr mapId="4169" xpath="/ns5:M19_FBV_Verkehrsvertrag/ns5:Fahrzeugfinanzierung/ns5:Verkehrsvertrag/ns5:M5_9_3" xmlDataType="string"/>
    </xmlCellPr>
  </singleXmlCell>
  <singleXmlCell id="3108" r="T342" connectionId="0">
    <xmlCellPr id="1" uniqueName="ns5:M5_9_4">
      <xmlPr mapId="4169" xpath="/ns5:M19_FBV_Verkehrsvertrag/ns5:Fahrzeugfinanzierung/ns5:Verkehrsvertrag/ns5:M5_9_4" xmlDataType="string"/>
    </xmlCellPr>
  </singleXmlCell>
  <singleXmlCell id="3109" r="W344" connectionId="0">
    <xmlCellPr id="1" uniqueName="ns5:M5_9_5">
      <xmlPr mapId="4169" xpath="/ns5:M19_FBV_Verkehrsvertrag/ns5:Fahrzeugfinanzierung/ns5:Verkehrsvertrag/ns5:M5_9_5" xmlDataType="string"/>
    </xmlCellPr>
  </singleXmlCell>
  <singleXmlCell id="3110" r="L350" connectionId="0">
    <xmlCellPr id="1" uniqueName="ns5:M5_9_6">
      <xmlPr mapId="4169" xpath="/ns5:M19_FBV_Verkehrsvertrag/ns5:Fahrzeugfinanzierung/ns5:Verkehrsvertrag/ns5:M5_9_6" xmlDataType="string"/>
    </xmlCellPr>
  </singleXmlCell>
  <singleXmlCell id="3111" r="C352" connectionId="0">
    <xmlCellPr id="1" uniqueName="ns5:M5_9_7">
      <xmlPr mapId="4169" xpath="/ns5:M19_FBV_Verkehrsvertrag/ns5:Fahrzeugfinanzierung/ns5:Verkehrsvertrag/ns5:M5_9_7" xmlDataType="string"/>
    </xmlCellPr>
  </singleXmlCell>
  <singleXmlCell id="3112" r="U355" connectionId="0">
    <xmlCellPr id="1" uniqueName="ns5:U0_4">
      <xmlPr mapId="4170" xpath="/ns5:M19_FBV_Verkehrsvertrag/ns5:Unternehmensdaten_Betriebsleistungen_Vertragsart/ns5:U0_4" xmlDataType="string"/>
    </xmlCellPr>
  </singleXmlCell>
  <singleXmlCell id="3113" r="I355" connectionId="0">
    <xmlCellPr id="1" uniqueName="ns5:lfd_Nr.">
      <xmlPr mapId="4170" xpath="/ns5:M19_FBV_Verkehrsvertrag/ns5:Unternehmensdaten_Betriebsleistungen_Vertragsart/ns5:lfd_Nr." xmlDataType="string"/>
    </xmlCellPr>
  </singleXmlCell>
  <singleXmlCell id="3114" r="K355" connectionId="0">
    <xmlCellPr id="1" uniqueName="ns5:U0_4_1">
      <xmlPr mapId="4170" xpath="/ns5:M19_FBV_Verkehrsvertrag/ns5:Unternehmensdaten_Betriebsleistungen_Vertragsart/ns5:U0_4_1" xmlDataType="string"/>
    </xmlCellPr>
  </singleXmlCell>
  <singleXmlCell id="3115" r="K357" connectionId="0">
    <xmlCellPr id="1" uniqueName="ns5:M5_9">
      <xmlPr mapId="4170" xpath="/ns5:M19_FBV_Verkehrsvertrag/ns5:Fahrzeugfinanzierung/ns5:Verkehrsvertrag/ns5:M5_9" xmlDataType="string"/>
    </xmlCellPr>
  </singleXmlCell>
  <singleXmlCell id="3116" r="K359" connectionId="0">
    <xmlCellPr id="1" uniqueName="ns5:M5_9_1">
      <xmlPr mapId="4170" xpath="/ns5:M19_FBV_Verkehrsvertrag/ns5:Fahrzeugfinanzierung/ns5:Verkehrsvertrag/ns5:M5_9_1" xmlDataType="integer"/>
    </xmlCellPr>
  </singleXmlCell>
  <singleXmlCell id="3117" r="N359" connectionId="0">
    <xmlCellPr id="1" uniqueName="ns5:M5_9_1_1">
      <xmlPr mapId="4170" xpath="/ns5:M19_FBV_Verkehrsvertrag/ns5:Fahrzeugfinanzierung/ns5:Verkehrsvertrag/ns5:M5_9_1_1" xmlDataType="integer"/>
    </xmlCellPr>
  </singleXmlCell>
  <singleXmlCell id="3118" r="K361" connectionId="0">
    <xmlCellPr id="1" uniqueName="ns5:M5_9_1_2">
      <xmlPr mapId="4170" xpath="/ns5:M19_FBV_Verkehrsvertrag/ns5:Fahrzeugfinanzierung/ns5:Verkehrsvertrag/ns5:M5_9_1_2" xmlDataType="date"/>
    </xmlCellPr>
  </singleXmlCell>
  <singleXmlCell id="3119" r="K363" connectionId="0">
    <xmlCellPr id="1" uniqueName="ns5:M5_9_2">
      <xmlPr mapId="4170" xpath="/ns5:M19_FBV_Verkehrsvertrag/ns5:Fahrzeugfinanzierung/ns5:Verkehrsvertrag/ns5:M5_9_2" xmlDataType="decimal"/>
    </xmlCellPr>
  </singleXmlCell>
  <singleXmlCell id="3121" r="K365" connectionId="0">
    <xmlCellPr id="1" uniqueName="ns5:M5_9_8">
      <xmlPr mapId="4170" xpath="/ns5:M19_FBV_Verkehrsvertrag/ns5:Fahrzeugfinanzierung/ns5:Verkehrsvertrag/ns5:M5_9_8" xmlDataType="integer"/>
    </xmlCellPr>
  </singleXmlCell>
  <singleXmlCell id="3122" r="K367" connectionId="0">
    <xmlCellPr id="1" uniqueName="ns5:M5_9_3">
      <xmlPr mapId="4170" xpath="/ns5:M19_FBV_Verkehrsvertrag/ns5:Fahrzeugfinanzierung/ns5:Verkehrsvertrag/ns5:M5_9_3" xmlDataType="string"/>
    </xmlCellPr>
  </singleXmlCell>
  <singleXmlCell id="3123" r="T369" connectionId="0">
    <xmlCellPr id="1" uniqueName="ns5:M5_9_4">
      <xmlPr mapId="4170" xpath="/ns5:M19_FBV_Verkehrsvertrag/ns5:Fahrzeugfinanzierung/ns5:Verkehrsvertrag/ns5:M5_9_4" xmlDataType="string"/>
    </xmlCellPr>
  </singleXmlCell>
  <singleXmlCell id="3124" r="W371" connectionId="0">
    <xmlCellPr id="1" uniqueName="ns5:M5_9_5">
      <xmlPr mapId="4170" xpath="/ns5:M19_FBV_Verkehrsvertrag/ns5:Fahrzeugfinanzierung/ns5:Verkehrsvertrag/ns5:M5_9_5" xmlDataType="string"/>
    </xmlCellPr>
  </singleXmlCell>
  <singleXmlCell id="3125" r="L377" connectionId="0">
    <xmlCellPr id="1" uniqueName="ns5:M5_9_6">
      <xmlPr mapId="4170" xpath="/ns5:M19_FBV_Verkehrsvertrag/ns5:Fahrzeugfinanzierung/ns5:Verkehrsvertrag/ns5:M5_9_6" xmlDataType="string"/>
    </xmlCellPr>
  </singleXmlCell>
  <singleXmlCell id="3126" r="C379" connectionId="0">
    <xmlCellPr id="1" uniqueName="ns5:M5_9_7">
      <xmlPr mapId="4170" xpath="/ns5:M19_FBV_Verkehrsvertrag/ns5:Fahrzeugfinanzierung/ns5:Verkehrsvertrag/ns5:M5_9_7" xmlDataType="string"/>
    </xmlCellPr>
  </singleXmlCell>
  <singleXmlCell id="3127" r="U382" connectionId="0">
    <xmlCellPr id="1" uniqueName="ns5:U0_4">
      <xmlPr mapId="4171" xpath="/ns5:M19_FBV_Verkehrsvertrag/ns5:Unternehmensdaten_Betriebsleistungen_Vertragsart/ns5:U0_4" xmlDataType="string"/>
    </xmlCellPr>
  </singleXmlCell>
  <singleXmlCell id="3128" r="I382" connectionId="0">
    <xmlCellPr id="1" uniqueName="ns5:lfd_Nr.">
      <xmlPr mapId="4171" xpath="/ns5:M19_FBV_Verkehrsvertrag/ns5:Unternehmensdaten_Betriebsleistungen_Vertragsart/ns5:lfd_Nr." xmlDataType="string"/>
    </xmlCellPr>
  </singleXmlCell>
  <singleXmlCell id="3129" r="K382" connectionId="0">
    <xmlCellPr id="1" uniqueName="ns5:U0_4_1">
      <xmlPr mapId="4171" xpath="/ns5:M19_FBV_Verkehrsvertrag/ns5:Unternehmensdaten_Betriebsleistungen_Vertragsart/ns5:U0_4_1" xmlDataType="string"/>
    </xmlCellPr>
  </singleXmlCell>
  <singleXmlCell id="3130" r="K384" connectionId="0">
    <xmlCellPr id="1" uniqueName="ns5:M5_9">
      <xmlPr mapId="4171" xpath="/ns5:M19_FBV_Verkehrsvertrag/ns5:Fahrzeugfinanzierung/ns5:Verkehrsvertrag/ns5:M5_9" xmlDataType="string"/>
    </xmlCellPr>
  </singleXmlCell>
  <singleXmlCell id="3131" r="K386" connectionId="0">
    <xmlCellPr id="1" uniqueName="ns5:M5_9_1">
      <xmlPr mapId="4171" xpath="/ns5:M19_FBV_Verkehrsvertrag/ns5:Fahrzeugfinanzierung/ns5:Verkehrsvertrag/ns5:M5_9_1" xmlDataType="integer"/>
    </xmlCellPr>
  </singleXmlCell>
  <singleXmlCell id="3132" r="N386" connectionId="0">
    <xmlCellPr id="1" uniqueName="ns5:M5_9_1_1">
      <xmlPr mapId="4171" xpath="/ns5:M19_FBV_Verkehrsvertrag/ns5:Fahrzeugfinanzierung/ns5:Verkehrsvertrag/ns5:M5_9_1_1" xmlDataType="integer"/>
    </xmlCellPr>
  </singleXmlCell>
  <singleXmlCell id="3133" r="K388" connectionId="0">
    <xmlCellPr id="1" uniqueName="ns5:M5_9_1_2">
      <xmlPr mapId="4171" xpath="/ns5:M19_FBV_Verkehrsvertrag/ns5:Fahrzeugfinanzierung/ns5:Verkehrsvertrag/ns5:M5_9_1_2" xmlDataType="date"/>
    </xmlCellPr>
  </singleXmlCell>
  <singleXmlCell id="3134" r="K390" connectionId="0">
    <xmlCellPr id="1" uniqueName="ns5:M5_9_2">
      <xmlPr mapId="4171" xpath="/ns5:M19_FBV_Verkehrsvertrag/ns5:Fahrzeugfinanzierung/ns5:Verkehrsvertrag/ns5:M5_9_2" xmlDataType="decimal"/>
    </xmlCellPr>
  </singleXmlCell>
  <singleXmlCell id="3136" r="K392" connectionId="0">
    <xmlCellPr id="1" uniqueName="ns5:M5_9_8">
      <xmlPr mapId="4171" xpath="/ns5:M19_FBV_Verkehrsvertrag/ns5:Fahrzeugfinanzierung/ns5:Verkehrsvertrag/ns5:M5_9_8" xmlDataType="integer"/>
    </xmlCellPr>
  </singleXmlCell>
  <singleXmlCell id="3137" r="K394" connectionId="0">
    <xmlCellPr id="1" uniqueName="ns5:M5_9_3">
      <xmlPr mapId="4171" xpath="/ns5:M19_FBV_Verkehrsvertrag/ns5:Fahrzeugfinanzierung/ns5:Verkehrsvertrag/ns5:M5_9_3" xmlDataType="string"/>
    </xmlCellPr>
  </singleXmlCell>
  <singleXmlCell id="3138" r="T396" connectionId="0">
    <xmlCellPr id="1" uniqueName="ns5:M5_9_4">
      <xmlPr mapId="4171" xpath="/ns5:M19_FBV_Verkehrsvertrag/ns5:Fahrzeugfinanzierung/ns5:Verkehrsvertrag/ns5:M5_9_4" xmlDataType="string"/>
    </xmlCellPr>
  </singleXmlCell>
  <singleXmlCell id="3139" r="W398" connectionId="0">
    <xmlCellPr id="1" uniqueName="ns5:M5_9_5">
      <xmlPr mapId="4171" xpath="/ns5:M19_FBV_Verkehrsvertrag/ns5:Fahrzeugfinanzierung/ns5:Verkehrsvertrag/ns5:M5_9_5" xmlDataType="string"/>
    </xmlCellPr>
  </singleXmlCell>
  <singleXmlCell id="3140" r="L404" connectionId="0">
    <xmlCellPr id="1" uniqueName="ns5:M5_9_6">
      <xmlPr mapId="4171" xpath="/ns5:M19_FBV_Verkehrsvertrag/ns5:Fahrzeugfinanzierung/ns5:Verkehrsvertrag/ns5:M5_9_6" xmlDataType="string"/>
    </xmlCellPr>
  </singleXmlCell>
  <singleXmlCell id="3141" r="C406" connectionId="0">
    <xmlCellPr id="1" uniqueName="ns5:M5_9_7">
      <xmlPr mapId="4171" xpath="/ns5:M19_FBV_Verkehrsvertrag/ns5:Fahrzeugfinanzierung/ns5:Verkehrsvertrag/ns5:M5_9_7" xmlDataType="string"/>
    </xmlCellPr>
  </singleXmlCell>
  <singleXmlCell id="3142" r="U409" connectionId="0">
    <xmlCellPr id="1" uniqueName="ns5:U0_4">
      <xmlPr mapId="4172" xpath="/ns5:M19_FBV_Verkehrsvertrag/ns5:Unternehmensdaten_Betriebsleistungen_Vertragsart/ns5:U0_4" xmlDataType="string"/>
    </xmlCellPr>
  </singleXmlCell>
  <singleXmlCell id="3143" r="I409" connectionId="0">
    <xmlCellPr id="1" uniqueName="ns5:lfd_Nr.">
      <xmlPr mapId="4172" xpath="/ns5:M19_FBV_Verkehrsvertrag/ns5:Unternehmensdaten_Betriebsleistungen_Vertragsart/ns5:lfd_Nr." xmlDataType="string"/>
    </xmlCellPr>
  </singleXmlCell>
  <singleXmlCell id="3144" r="K409" connectionId="0">
    <xmlCellPr id="1" uniqueName="ns5:U0_4_1">
      <xmlPr mapId="4172" xpath="/ns5:M19_FBV_Verkehrsvertrag/ns5:Unternehmensdaten_Betriebsleistungen_Vertragsart/ns5:U0_4_1" xmlDataType="string"/>
    </xmlCellPr>
  </singleXmlCell>
  <singleXmlCell id="3145" r="K411" connectionId="0">
    <xmlCellPr id="1" uniqueName="ns5:M5_9">
      <xmlPr mapId="4172" xpath="/ns5:M19_FBV_Verkehrsvertrag/ns5:Fahrzeugfinanzierung/ns5:Verkehrsvertrag/ns5:M5_9" xmlDataType="string"/>
    </xmlCellPr>
  </singleXmlCell>
  <singleXmlCell id="3146" r="K413" connectionId="0">
    <xmlCellPr id="1" uniqueName="ns5:M5_9_1">
      <xmlPr mapId="4172" xpath="/ns5:M19_FBV_Verkehrsvertrag/ns5:Fahrzeugfinanzierung/ns5:Verkehrsvertrag/ns5:M5_9_1" xmlDataType="integer"/>
    </xmlCellPr>
  </singleXmlCell>
  <singleXmlCell id="3147" r="N413" connectionId="0">
    <xmlCellPr id="1" uniqueName="ns5:M5_9_1_1">
      <xmlPr mapId="4172" xpath="/ns5:M19_FBV_Verkehrsvertrag/ns5:Fahrzeugfinanzierung/ns5:Verkehrsvertrag/ns5:M5_9_1_1" xmlDataType="integer"/>
    </xmlCellPr>
  </singleXmlCell>
  <singleXmlCell id="3148" r="K415" connectionId="0">
    <xmlCellPr id="1" uniqueName="ns5:M5_9_1_2">
      <xmlPr mapId="4172" xpath="/ns5:M19_FBV_Verkehrsvertrag/ns5:Fahrzeugfinanzierung/ns5:Verkehrsvertrag/ns5:M5_9_1_2" xmlDataType="date"/>
    </xmlCellPr>
  </singleXmlCell>
  <singleXmlCell id="3149" r="K417" connectionId="0">
    <xmlCellPr id="1" uniqueName="ns5:M5_9_2">
      <xmlPr mapId="4172" xpath="/ns5:M19_FBV_Verkehrsvertrag/ns5:Fahrzeugfinanzierung/ns5:Verkehrsvertrag/ns5:M5_9_2" xmlDataType="decimal"/>
    </xmlCellPr>
  </singleXmlCell>
  <singleXmlCell id="3151" r="K419" connectionId="0">
    <xmlCellPr id="1" uniqueName="ns5:M5_9_8">
      <xmlPr mapId="4172" xpath="/ns5:M19_FBV_Verkehrsvertrag/ns5:Fahrzeugfinanzierung/ns5:Verkehrsvertrag/ns5:M5_9_8" xmlDataType="integer"/>
    </xmlCellPr>
  </singleXmlCell>
  <singleXmlCell id="3152" r="K421" connectionId="0">
    <xmlCellPr id="1" uniqueName="ns5:M5_9_3">
      <xmlPr mapId="4172" xpath="/ns5:M19_FBV_Verkehrsvertrag/ns5:Fahrzeugfinanzierung/ns5:Verkehrsvertrag/ns5:M5_9_3" xmlDataType="string"/>
    </xmlCellPr>
  </singleXmlCell>
  <singleXmlCell id="3153" r="T423" connectionId="0">
    <xmlCellPr id="1" uniqueName="ns5:M5_9_4">
      <xmlPr mapId="4172" xpath="/ns5:M19_FBV_Verkehrsvertrag/ns5:Fahrzeugfinanzierung/ns5:Verkehrsvertrag/ns5:M5_9_4" xmlDataType="string"/>
    </xmlCellPr>
  </singleXmlCell>
  <singleXmlCell id="3154" r="W425" connectionId="0">
    <xmlCellPr id="1" uniqueName="ns5:M5_9_5">
      <xmlPr mapId="4172" xpath="/ns5:M19_FBV_Verkehrsvertrag/ns5:Fahrzeugfinanzierung/ns5:Verkehrsvertrag/ns5:M5_9_5" xmlDataType="string"/>
    </xmlCellPr>
  </singleXmlCell>
  <singleXmlCell id="3155" r="L431" connectionId="0">
    <xmlCellPr id="1" uniqueName="ns5:M5_9_6">
      <xmlPr mapId="4172" xpath="/ns5:M19_FBV_Verkehrsvertrag/ns5:Fahrzeugfinanzierung/ns5:Verkehrsvertrag/ns5:M5_9_6" xmlDataType="string"/>
    </xmlCellPr>
  </singleXmlCell>
  <singleXmlCell id="3156" r="C433" connectionId="0">
    <xmlCellPr id="1" uniqueName="ns5:M5_9_7">
      <xmlPr mapId="4172" xpath="/ns5:M19_FBV_Verkehrsvertrag/ns5:Fahrzeugfinanzierung/ns5:Verkehrsvertrag/ns5:M5_9_7" xmlDataType="string"/>
    </xmlCellPr>
  </singleXmlCell>
  <singleXmlCell id="3157" r="U436" connectionId="0">
    <xmlCellPr id="1" uniqueName="ns5:U0_4">
      <xmlPr mapId="4173" xpath="/ns5:M19_FBV_Verkehrsvertrag/ns5:Unternehmensdaten_Betriebsleistungen_Vertragsart/ns5:U0_4" xmlDataType="string"/>
    </xmlCellPr>
  </singleXmlCell>
  <singleXmlCell id="3158" r="I436" connectionId="0">
    <xmlCellPr id="1" uniqueName="ns5:lfd_Nr.">
      <xmlPr mapId="4173" xpath="/ns5:M19_FBV_Verkehrsvertrag/ns5:Unternehmensdaten_Betriebsleistungen_Vertragsart/ns5:lfd_Nr." xmlDataType="string"/>
    </xmlCellPr>
  </singleXmlCell>
  <singleXmlCell id="3159" r="K436" connectionId="0">
    <xmlCellPr id="1" uniqueName="ns5:U0_4_1">
      <xmlPr mapId="4173" xpath="/ns5:M19_FBV_Verkehrsvertrag/ns5:Unternehmensdaten_Betriebsleistungen_Vertragsart/ns5:U0_4_1" xmlDataType="string"/>
    </xmlCellPr>
  </singleXmlCell>
  <singleXmlCell id="3160" r="K438" connectionId="0">
    <xmlCellPr id="1" uniqueName="ns5:M5_9">
      <xmlPr mapId="4173" xpath="/ns5:M19_FBV_Verkehrsvertrag/ns5:Fahrzeugfinanzierung/ns5:Verkehrsvertrag/ns5:M5_9" xmlDataType="string"/>
    </xmlCellPr>
  </singleXmlCell>
  <singleXmlCell id="3161" r="K440" connectionId="0">
    <xmlCellPr id="1" uniqueName="ns5:M5_9_1">
      <xmlPr mapId="4173" xpath="/ns5:M19_FBV_Verkehrsvertrag/ns5:Fahrzeugfinanzierung/ns5:Verkehrsvertrag/ns5:M5_9_1" xmlDataType="integer"/>
    </xmlCellPr>
  </singleXmlCell>
  <singleXmlCell id="3162" r="N440" connectionId="0">
    <xmlCellPr id="1" uniqueName="ns5:M5_9_1_1">
      <xmlPr mapId="4173" xpath="/ns5:M19_FBV_Verkehrsvertrag/ns5:Fahrzeugfinanzierung/ns5:Verkehrsvertrag/ns5:M5_9_1_1" xmlDataType="integer"/>
    </xmlCellPr>
  </singleXmlCell>
  <singleXmlCell id="3163" r="K442" connectionId="0">
    <xmlCellPr id="1" uniqueName="ns5:M5_9_1_2">
      <xmlPr mapId="4173" xpath="/ns5:M19_FBV_Verkehrsvertrag/ns5:Fahrzeugfinanzierung/ns5:Verkehrsvertrag/ns5:M5_9_1_2" xmlDataType="date"/>
    </xmlCellPr>
  </singleXmlCell>
  <singleXmlCell id="3164" r="K444" connectionId="0">
    <xmlCellPr id="1" uniqueName="ns5:M5_9_2">
      <xmlPr mapId="4173" xpath="/ns5:M19_FBV_Verkehrsvertrag/ns5:Fahrzeugfinanzierung/ns5:Verkehrsvertrag/ns5:M5_9_2" xmlDataType="decimal"/>
    </xmlCellPr>
  </singleXmlCell>
  <singleXmlCell id="3166" r="K446" connectionId="0">
    <xmlCellPr id="1" uniqueName="ns5:M5_9_8">
      <xmlPr mapId="4173" xpath="/ns5:M19_FBV_Verkehrsvertrag/ns5:Fahrzeugfinanzierung/ns5:Verkehrsvertrag/ns5:M5_9_8" xmlDataType="integer"/>
    </xmlCellPr>
  </singleXmlCell>
  <singleXmlCell id="3167" r="K448" connectionId="0">
    <xmlCellPr id="1" uniqueName="ns5:M5_9_3">
      <xmlPr mapId="4173" xpath="/ns5:M19_FBV_Verkehrsvertrag/ns5:Fahrzeugfinanzierung/ns5:Verkehrsvertrag/ns5:M5_9_3" xmlDataType="string"/>
    </xmlCellPr>
  </singleXmlCell>
  <singleXmlCell id="3168" r="T450" connectionId="0">
    <xmlCellPr id="1" uniqueName="ns5:M5_9_4">
      <xmlPr mapId="4173" xpath="/ns5:M19_FBV_Verkehrsvertrag/ns5:Fahrzeugfinanzierung/ns5:Verkehrsvertrag/ns5:M5_9_4" xmlDataType="string"/>
    </xmlCellPr>
  </singleXmlCell>
  <singleXmlCell id="3169" r="W452" connectionId="0">
    <xmlCellPr id="1" uniqueName="ns5:M5_9_5">
      <xmlPr mapId="4173" xpath="/ns5:M19_FBV_Verkehrsvertrag/ns5:Fahrzeugfinanzierung/ns5:Verkehrsvertrag/ns5:M5_9_5" xmlDataType="string"/>
    </xmlCellPr>
  </singleXmlCell>
  <singleXmlCell id="3170" r="L458" connectionId="0">
    <xmlCellPr id="1" uniqueName="ns5:M5_9_6">
      <xmlPr mapId="4173" xpath="/ns5:M19_FBV_Verkehrsvertrag/ns5:Fahrzeugfinanzierung/ns5:Verkehrsvertrag/ns5:M5_9_6" xmlDataType="string"/>
    </xmlCellPr>
  </singleXmlCell>
  <singleXmlCell id="3171" r="C460" connectionId="0">
    <xmlCellPr id="1" uniqueName="ns5:M5_9_7">
      <xmlPr mapId="4173" xpath="/ns5:M19_FBV_Verkehrsvertrag/ns5:Fahrzeugfinanzierung/ns5:Verkehrsvertrag/ns5:M5_9_7" xmlDataType="string"/>
    </xmlCellPr>
  </singleXmlCell>
  <singleXmlCell id="3172" r="U463" connectionId="0">
    <xmlCellPr id="1" uniqueName="ns5:U0_4">
      <xmlPr mapId="4174" xpath="/ns5:M19_FBV_Verkehrsvertrag/ns5:Unternehmensdaten_Betriebsleistungen_Vertragsart/ns5:U0_4" xmlDataType="string"/>
    </xmlCellPr>
  </singleXmlCell>
  <singleXmlCell id="3173" r="I463" connectionId="0">
    <xmlCellPr id="1" uniqueName="ns5:lfd_Nr.">
      <xmlPr mapId="4174" xpath="/ns5:M19_FBV_Verkehrsvertrag/ns5:Unternehmensdaten_Betriebsleistungen_Vertragsart/ns5:lfd_Nr." xmlDataType="string"/>
    </xmlCellPr>
  </singleXmlCell>
  <singleXmlCell id="3174" r="K463" connectionId="0">
    <xmlCellPr id="1" uniqueName="ns5:U0_4_1">
      <xmlPr mapId="4174" xpath="/ns5:M19_FBV_Verkehrsvertrag/ns5:Unternehmensdaten_Betriebsleistungen_Vertragsart/ns5:U0_4_1" xmlDataType="string"/>
    </xmlCellPr>
  </singleXmlCell>
  <singleXmlCell id="3175" r="K465" connectionId="0">
    <xmlCellPr id="1" uniqueName="ns5:M5_9">
      <xmlPr mapId="4174" xpath="/ns5:M19_FBV_Verkehrsvertrag/ns5:Fahrzeugfinanzierung/ns5:Verkehrsvertrag/ns5:M5_9" xmlDataType="string"/>
    </xmlCellPr>
  </singleXmlCell>
  <singleXmlCell id="3176" r="K467" connectionId="0">
    <xmlCellPr id="1" uniqueName="ns5:M5_9_1">
      <xmlPr mapId="4174" xpath="/ns5:M19_FBV_Verkehrsvertrag/ns5:Fahrzeugfinanzierung/ns5:Verkehrsvertrag/ns5:M5_9_1" xmlDataType="integer"/>
    </xmlCellPr>
  </singleXmlCell>
  <singleXmlCell id="3177" r="N467" connectionId="0">
    <xmlCellPr id="1" uniqueName="ns5:M5_9_1_1">
      <xmlPr mapId="4174" xpath="/ns5:M19_FBV_Verkehrsvertrag/ns5:Fahrzeugfinanzierung/ns5:Verkehrsvertrag/ns5:M5_9_1_1" xmlDataType="integer"/>
    </xmlCellPr>
  </singleXmlCell>
  <singleXmlCell id="3178" r="K469" connectionId="0">
    <xmlCellPr id="1" uniqueName="ns5:M5_9_1_2">
      <xmlPr mapId="4174" xpath="/ns5:M19_FBV_Verkehrsvertrag/ns5:Fahrzeugfinanzierung/ns5:Verkehrsvertrag/ns5:M5_9_1_2" xmlDataType="date"/>
    </xmlCellPr>
  </singleXmlCell>
  <singleXmlCell id="3179" r="K471" connectionId="0">
    <xmlCellPr id="1" uniqueName="ns5:M5_9_2">
      <xmlPr mapId="4174" xpath="/ns5:M19_FBV_Verkehrsvertrag/ns5:Fahrzeugfinanzierung/ns5:Verkehrsvertrag/ns5:M5_9_2" xmlDataType="decimal"/>
    </xmlCellPr>
  </singleXmlCell>
  <singleXmlCell id="3181" r="K473" connectionId="0">
    <xmlCellPr id="1" uniqueName="ns5:M5_9_8">
      <xmlPr mapId="4174" xpath="/ns5:M19_FBV_Verkehrsvertrag/ns5:Fahrzeugfinanzierung/ns5:Verkehrsvertrag/ns5:M5_9_8" xmlDataType="integer"/>
    </xmlCellPr>
  </singleXmlCell>
  <singleXmlCell id="3182" r="K475" connectionId="0">
    <xmlCellPr id="1" uniqueName="ns5:M5_9_3">
      <xmlPr mapId="4174" xpath="/ns5:M19_FBV_Verkehrsvertrag/ns5:Fahrzeugfinanzierung/ns5:Verkehrsvertrag/ns5:M5_9_3" xmlDataType="string"/>
    </xmlCellPr>
  </singleXmlCell>
  <singleXmlCell id="3183" r="T477" connectionId="0">
    <xmlCellPr id="1" uniqueName="ns5:M5_9_4">
      <xmlPr mapId="4174" xpath="/ns5:M19_FBV_Verkehrsvertrag/ns5:Fahrzeugfinanzierung/ns5:Verkehrsvertrag/ns5:M5_9_4" xmlDataType="string"/>
    </xmlCellPr>
  </singleXmlCell>
  <singleXmlCell id="3184" r="W479" connectionId="0">
    <xmlCellPr id="1" uniqueName="ns5:M5_9_5">
      <xmlPr mapId="4174" xpath="/ns5:M19_FBV_Verkehrsvertrag/ns5:Fahrzeugfinanzierung/ns5:Verkehrsvertrag/ns5:M5_9_5" xmlDataType="string"/>
    </xmlCellPr>
  </singleXmlCell>
  <singleXmlCell id="3185" r="L485" connectionId="0">
    <xmlCellPr id="1" uniqueName="ns5:M5_9_6">
      <xmlPr mapId="4174" xpath="/ns5:M19_FBV_Verkehrsvertrag/ns5:Fahrzeugfinanzierung/ns5:Verkehrsvertrag/ns5:M5_9_6" xmlDataType="string"/>
    </xmlCellPr>
  </singleXmlCell>
  <singleXmlCell id="3186" r="C487" connectionId="0">
    <xmlCellPr id="1" uniqueName="ns5:M5_9_7">
      <xmlPr mapId="4174" xpath="/ns5:M19_FBV_Verkehrsvertrag/ns5:Fahrzeugfinanzierung/ns5:Verkehrsvertrag/ns5:M5_9_7" xmlDataType="string"/>
    </xmlCellPr>
  </singleXmlCell>
  <singleXmlCell id="3187" r="U490" connectionId="0">
    <xmlCellPr id="1" uniqueName="ns5:U0_4">
      <xmlPr mapId="4175" xpath="/ns5:M19_FBV_Verkehrsvertrag/ns5:Unternehmensdaten_Betriebsleistungen_Vertragsart/ns5:U0_4" xmlDataType="string"/>
    </xmlCellPr>
  </singleXmlCell>
  <singleXmlCell id="3188" r="I490" connectionId="0">
    <xmlCellPr id="1" uniqueName="ns5:lfd_Nr.">
      <xmlPr mapId="4175" xpath="/ns5:M19_FBV_Verkehrsvertrag/ns5:Unternehmensdaten_Betriebsleistungen_Vertragsart/ns5:lfd_Nr." xmlDataType="string"/>
    </xmlCellPr>
  </singleXmlCell>
  <singleXmlCell id="3189" r="K490" connectionId="0">
    <xmlCellPr id="1" uniqueName="ns5:U0_4_1">
      <xmlPr mapId="4175" xpath="/ns5:M19_FBV_Verkehrsvertrag/ns5:Unternehmensdaten_Betriebsleistungen_Vertragsart/ns5:U0_4_1" xmlDataType="string"/>
    </xmlCellPr>
  </singleXmlCell>
  <singleXmlCell id="3190" r="K492" connectionId="0">
    <xmlCellPr id="1" uniqueName="ns5:M5_9">
      <xmlPr mapId="4175" xpath="/ns5:M19_FBV_Verkehrsvertrag/ns5:Fahrzeugfinanzierung/ns5:Verkehrsvertrag/ns5:M5_9" xmlDataType="string"/>
    </xmlCellPr>
  </singleXmlCell>
  <singleXmlCell id="3191" r="K494" connectionId="0">
    <xmlCellPr id="1" uniqueName="ns5:M5_9_1">
      <xmlPr mapId="4175" xpath="/ns5:M19_FBV_Verkehrsvertrag/ns5:Fahrzeugfinanzierung/ns5:Verkehrsvertrag/ns5:M5_9_1" xmlDataType="integer"/>
    </xmlCellPr>
  </singleXmlCell>
  <singleXmlCell id="3192" r="N494" connectionId="0">
    <xmlCellPr id="1" uniqueName="ns5:M5_9_1_1">
      <xmlPr mapId="4175" xpath="/ns5:M19_FBV_Verkehrsvertrag/ns5:Fahrzeugfinanzierung/ns5:Verkehrsvertrag/ns5:M5_9_1_1" xmlDataType="integer"/>
    </xmlCellPr>
  </singleXmlCell>
  <singleXmlCell id="3193" r="K496" connectionId="0">
    <xmlCellPr id="1" uniqueName="ns5:M5_9_1_2">
      <xmlPr mapId="4175" xpath="/ns5:M19_FBV_Verkehrsvertrag/ns5:Fahrzeugfinanzierung/ns5:Verkehrsvertrag/ns5:M5_9_1_2" xmlDataType="date"/>
    </xmlCellPr>
  </singleXmlCell>
  <singleXmlCell id="3194" r="K498" connectionId="0">
    <xmlCellPr id="1" uniqueName="ns5:M5_9_2">
      <xmlPr mapId="4175" xpath="/ns5:M19_FBV_Verkehrsvertrag/ns5:Fahrzeugfinanzierung/ns5:Verkehrsvertrag/ns5:M5_9_2" xmlDataType="decimal"/>
    </xmlCellPr>
  </singleXmlCell>
  <singleXmlCell id="3196" r="K500" connectionId="0">
    <xmlCellPr id="1" uniqueName="ns5:M5_9_8">
      <xmlPr mapId="4175" xpath="/ns5:M19_FBV_Verkehrsvertrag/ns5:Fahrzeugfinanzierung/ns5:Verkehrsvertrag/ns5:M5_9_8" xmlDataType="integer"/>
    </xmlCellPr>
  </singleXmlCell>
  <singleXmlCell id="3197" r="K502" connectionId="0">
    <xmlCellPr id="1" uniqueName="ns5:M5_9_3">
      <xmlPr mapId="4175" xpath="/ns5:M19_FBV_Verkehrsvertrag/ns5:Fahrzeugfinanzierung/ns5:Verkehrsvertrag/ns5:M5_9_3" xmlDataType="string"/>
    </xmlCellPr>
  </singleXmlCell>
  <singleXmlCell id="3198" r="T504" connectionId="0">
    <xmlCellPr id="1" uniqueName="ns5:M5_9_4">
      <xmlPr mapId="4175" xpath="/ns5:M19_FBV_Verkehrsvertrag/ns5:Fahrzeugfinanzierung/ns5:Verkehrsvertrag/ns5:M5_9_4" xmlDataType="string"/>
    </xmlCellPr>
  </singleXmlCell>
  <singleXmlCell id="3199" r="W506" connectionId="0">
    <xmlCellPr id="1" uniqueName="ns5:M5_9_5">
      <xmlPr mapId="4175" xpath="/ns5:M19_FBV_Verkehrsvertrag/ns5:Fahrzeugfinanzierung/ns5:Verkehrsvertrag/ns5:M5_9_5" xmlDataType="string"/>
    </xmlCellPr>
  </singleXmlCell>
  <singleXmlCell id="3200" r="L512" connectionId="0">
    <xmlCellPr id="1" uniqueName="ns5:M5_9_6">
      <xmlPr mapId="4175" xpath="/ns5:M19_FBV_Verkehrsvertrag/ns5:Fahrzeugfinanzierung/ns5:Verkehrsvertrag/ns5:M5_9_6" xmlDataType="string"/>
    </xmlCellPr>
  </singleXmlCell>
  <singleXmlCell id="3201" r="C514" connectionId="0">
    <xmlCellPr id="1" uniqueName="ns5:M5_9_7">
      <xmlPr mapId="4175" xpath="/ns5:M19_FBV_Verkehrsvertrag/ns5:Fahrzeugfinanzierung/ns5:Verkehrsvertrag/ns5:M5_9_7" xmlDataType="string"/>
    </xmlCellPr>
  </singleXmlCell>
  <singleXmlCell id="3202" r="U517" connectionId="0">
    <xmlCellPr id="1" uniqueName="ns5:U0_4">
      <xmlPr mapId="4176" xpath="/ns5:M19_FBV_Verkehrsvertrag/ns5:Unternehmensdaten_Betriebsleistungen_Vertragsart/ns5:U0_4" xmlDataType="string"/>
    </xmlCellPr>
  </singleXmlCell>
  <singleXmlCell id="3203" r="I517" connectionId="0">
    <xmlCellPr id="1" uniqueName="ns5:lfd_Nr.">
      <xmlPr mapId="4176" xpath="/ns5:M19_FBV_Verkehrsvertrag/ns5:Unternehmensdaten_Betriebsleistungen_Vertragsart/ns5:lfd_Nr." xmlDataType="string"/>
    </xmlCellPr>
  </singleXmlCell>
  <singleXmlCell id="3204" r="K517" connectionId="0">
    <xmlCellPr id="1" uniqueName="ns5:U0_4_1">
      <xmlPr mapId="4176" xpath="/ns5:M19_FBV_Verkehrsvertrag/ns5:Unternehmensdaten_Betriebsleistungen_Vertragsart/ns5:U0_4_1" xmlDataType="string"/>
    </xmlCellPr>
  </singleXmlCell>
  <singleXmlCell id="3205" r="K519" connectionId="0">
    <xmlCellPr id="1" uniqueName="ns5:M5_9">
      <xmlPr mapId="4176" xpath="/ns5:M19_FBV_Verkehrsvertrag/ns5:Fahrzeugfinanzierung/ns5:Verkehrsvertrag/ns5:M5_9" xmlDataType="string"/>
    </xmlCellPr>
  </singleXmlCell>
  <singleXmlCell id="3206" r="K521" connectionId="0">
    <xmlCellPr id="1" uniqueName="ns5:M5_9_1">
      <xmlPr mapId="4176" xpath="/ns5:M19_FBV_Verkehrsvertrag/ns5:Fahrzeugfinanzierung/ns5:Verkehrsvertrag/ns5:M5_9_1" xmlDataType="integer"/>
    </xmlCellPr>
  </singleXmlCell>
  <singleXmlCell id="3207" r="N521" connectionId="0">
    <xmlCellPr id="1" uniqueName="ns5:M5_9_1_1">
      <xmlPr mapId="4176" xpath="/ns5:M19_FBV_Verkehrsvertrag/ns5:Fahrzeugfinanzierung/ns5:Verkehrsvertrag/ns5:M5_9_1_1" xmlDataType="integer"/>
    </xmlCellPr>
  </singleXmlCell>
  <singleXmlCell id="3208" r="K523" connectionId="0">
    <xmlCellPr id="1" uniqueName="ns5:M5_9_1_2">
      <xmlPr mapId="4176" xpath="/ns5:M19_FBV_Verkehrsvertrag/ns5:Fahrzeugfinanzierung/ns5:Verkehrsvertrag/ns5:M5_9_1_2" xmlDataType="date"/>
    </xmlCellPr>
  </singleXmlCell>
  <singleXmlCell id="3209" r="K525" connectionId="0">
    <xmlCellPr id="1" uniqueName="ns5:M5_9_2">
      <xmlPr mapId="4176" xpath="/ns5:M19_FBV_Verkehrsvertrag/ns5:Fahrzeugfinanzierung/ns5:Verkehrsvertrag/ns5:M5_9_2" xmlDataType="decimal"/>
    </xmlCellPr>
  </singleXmlCell>
  <singleXmlCell id="3211" r="K527" connectionId="0">
    <xmlCellPr id="1" uniqueName="ns5:M5_9_8">
      <xmlPr mapId="4176" xpath="/ns5:M19_FBV_Verkehrsvertrag/ns5:Fahrzeugfinanzierung/ns5:Verkehrsvertrag/ns5:M5_9_8" xmlDataType="integer"/>
    </xmlCellPr>
  </singleXmlCell>
  <singleXmlCell id="3212" r="K529" connectionId="0">
    <xmlCellPr id="1" uniqueName="ns5:M5_9_3">
      <xmlPr mapId="4176" xpath="/ns5:M19_FBV_Verkehrsvertrag/ns5:Fahrzeugfinanzierung/ns5:Verkehrsvertrag/ns5:M5_9_3" xmlDataType="string"/>
    </xmlCellPr>
  </singleXmlCell>
  <singleXmlCell id="3213" r="T531" connectionId="0">
    <xmlCellPr id="1" uniqueName="ns5:M5_9_4">
      <xmlPr mapId="4176" xpath="/ns5:M19_FBV_Verkehrsvertrag/ns5:Fahrzeugfinanzierung/ns5:Verkehrsvertrag/ns5:M5_9_4" xmlDataType="string"/>
    </xmlCellPr>
  </singleXmlCell>
  <singleXmlCell id="3214" r="W533" connectionId="0">
    <xmlCellPr id="1" uniqueName="ns5:M5_9_5">
      <xmlPr mapId="4176" xpath="/ns5:M19_FBV_Verkehrsvertrag/ns5:Fahrzeugfinanzierung/ns5:Verkehrsvertrag/ns5:M5_9_5" xmlDataType="string"/>
    </xmlCellPr>
  </singleXmlCell>
  <singleXmlCell id="3215" r="L539" connectionId="0">
    <xmlCellPr id="1" uniqueName="ns5:M5_9_6">
      <xmlPr mapId="4176" xpath="/ns5:M19_FBV_Verkehrsvertrag/ns5:Fahrzeugfinanzierung/ns5:Verkehrsvertrag/ns5:M5_9_6" xmlDataType="string"/>
    </xmlCellPr>
  </singleXmlCell>
  <singleXmlCell id="3216" r="C541" connectionId="0">
    <xmlCellPr id="1" uniqueName="ns5:M5_9_7">
      <xmlPr mapId="4176" xpath="/ns5:M19_FBV_Verkehrsvertrag/ns5:Fahrzeugfinanzierung/ns5:Verkehrsvertrag/ns5:M5_9_7" xmlDataType="string"/>
    </xmlCellPr>
  </singleXmlCell>
</singleXmlCell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undesnetzagentur.de/DE/Service/Datenschutz/Datenschutz_node.html" TargetMode="External"/><Relationship Id="rId1" Type="http://schemas.openxmlformats.org/officeDocument/2006/relationships/hyperlink" Target="http://www.bundesnetzagentur.de/eisenbahn-marktbeobachtu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SingleCells" Target="../tables/tableSingleCell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SingleCells" Target="../tables/tableSingleCells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4.9989318521683403E-2"/>
  </sheetPr>
  <dimension ref="A1:Q60"/>
  <sheetViews>
    <sheetView zoomScale="130" zoomScaleNormal="130" workbookViewId="0">
      <selection activeCell="H20" sqref="H20"/>
    </sheetView>
  </sheetViews>
  <sheetFormatPr baseColWidth="10" defaultColWidth="11.42578125" defaultRowHeight="12.75" x14ac:dyDescent="0.2"/>
  <cols>
    <col min="1" max="1" width="6.7109375" style="21" customWidth="1"/>
    <col min="2" max="2" width="1.7109375" style="9" customWidth="1"/>
    <col min="3" max="17" width="5.7109375" style="9" customWidth="1"/>
    <col min="18" max="16384" width="11.42578125" style="9"/>
  </cols>
  <sheetData>
    <row r="1" spans="1:17" s="4" customFormat="1" ht="63" customHeight="1" x14ac:dyDescent="0.2">
      <c r="A1" s="1"/>
      <c r="B1" s="2"/>
      <c r="C1" s="2"/>
      <c r="D1" s="2"/>
      <c r="E1" s="2"/>
      <c r="F1" s="2"/>
      <c r="G1" s="3"/>
      <c r="O1"/>
    </row>
    <row r="2" spans="1:17" s="4" customFormat="1" ht="45" customHeight="1" x14ac:dyDescent="0.2">
      <c r="A2" s="602" t="s">
        <v>641</v>
      </c>
      <c r="B2" s="602"/>
      <c r="C2" s="602"/>
      <c r="D2" s="602"/>
      <c r="E2" s="602"/>
      <c r="F2" s="602"/>
      <c r="G2" s="602"/>
      <c r="H2" s="602"/>
      <c r="I2" s="602"/>
      <c r="J2" s="602"/>
      <c r="K2" s="602"/>
      <c r="L2" s="602"/>
      <c r="M2" s="602"/>
      <c r="N2" s="602"/>
      <c r="O2" s="602"/>
      <c r="P2" s="602"/>
      <c r="Q2" s="602"/>
    </row>
    <row r="3" spans="1:17" s="7" customFormat="1" ht="21" customHeight="1" x14ac:dyDescent="0.25">
      <c r="A3" s="5"/>
      <c r="B3" s="6"/>
      <c r="C3" s="6"/>
      <c r="D3" s="6"/>
      <c r="E3" s="6"/>
      <c r="F3" s="6"/>
      <c r="G3" s="6"/>
    </row>
    <row r="4" spans="1:17" ht="15" x14ac:dyDescent="0.25">
      <c r="A4" s="8" t="s">
        <v>115</v>
      </c>
      <c r="B4" s="6"/>
      <c r="C4" s="6"/>
      <c r="D4" s="6"/>
      <c r="E4" s="6"/>
      <c r="F4" s="6"/>
      <c r="G4" s="6"/>
    </row>
    <row r="5" spans="1:17" ht="9" customHeight="1" x14ac:dyDescent="0.2">
      <c r="A5" s="10"/>
      <c r="B5" s="6"/>
      <c r="C5" s="6"/>
      <c r="D5" s="6"/>
      <c r="E5" s="6"/>
      <c r="F5" s="6"/>
      <c r="G5" s="6"/>
    </row>
    <row r="6" spans="1:17" ht="66" customHeight="1" x14ac:dyDescent="0.2">
      <c r="A6" s="601" t="s">
        <v>643</v>
      </c>
      <c r="B6" s="601"/>
      <c r="C6" s="601"/>
      <c r="D6" s="601"/>
      <c r="E6" s="601"/>
      <c r="F6" s="601"/>
      <c r="G6" s="601"/>
      <c r="H6" s="601"/>
      <c r="I6" s="601"/>
      <c r="J6" s="601"/>
      <c r="K6" s="601"/>
      <c r="L6" s="601"/>
      <c r="M6" s="601"/>
      <c r="N6" s="601"/>
      <c r="O6" s="601"/>
      <c r="P6" s="601"/>
      <c r="Q6" s="601"/>
    </row>
    <row r="7" spans="1:17" ht="15" customHeight="1" x14ac:dyDescent="0.2">
      <c r="A7" s="534"/>
      <c r="B7" s="6"/>
      <c r="C7" s="6"/>
      <c r="D7" s="6"/>
      <c r="E7" s="6"/>
      <c r="F7" s="6"/>
      <c r="G7" s="6"/>
    </row>
    <row r="8" spans="1:17" ht="15" x14ac:dyDescent="0.25">
      <c r="A8" s="8" t="s">
        <v>223</v>
      </c>
      <c r="B8" s="6"/>
      <c r="C8" s="6"/>
      <c r="D8" s="6"/>
      <c r="E8" s="6"/>
      <c r="F8" s="6"/>
      <c r="G8" s="6"/>
    </row>
    <row r="9" spans="1:17" ht="9" customHeight="1" x14ac:dyDescent="0.2">
      <c r="A9" s="534"/>
      <c r="B9" s="6"/>
      <c r="C9" s="6"/>
      <c r="D9" s="6"/>
      <c r="E9" s="6"/>
      <c r="F9" s="6"/>
      <c r="G9" s="6"/>
    </row>
    <row r="10" spans="1:17" ht="99" customHeight="1" x14ac:dyDescent="0.2">
      <c r="A10" s="601" t="s">
        <v>652</v>
      </c>
      <c r="B10" s="601"/>
      <c r="C10" s="601"/>
      <c r="D10" s="601"/>
      <c r="E10" s="601"/>
      <c r="F10" s="601"/>
      <c r="G10" s="601"/>
      <c r="H10" s="601"/>
      <c r="I10" s="601"/>
      <c r="J10" s="601"/>
      <c r="K10" s="601"/>
      <c r="L10" s="601"/>
      <c r="M10" s="601"/>
      <c r="N10" s="601"/>
      <c r="O10" s="601"/>
      <c r="P10" s="601"/>
      <c r="Q10" s="601"/>
    </row>
    <row r="11" spans="1:17" ht="39.75" customHeight="1" x14ac:dyDescent="0.2">
      <c r="A11" s="603" t="s">
        <v>653</v>
      </c>
      <c r="B11" s="603"/>
      <c r="C11" s="603"/>
      <c r="D11" s="603"/>
      <c r="E11" s="603"/>
      <c r="F11" s="603"/>
      <c r="G11" s="603"/>
      <c r="H11" s="603"/>
      <c r="I11" s="603"/>
      <c r="J11" s="603"/>
      <c r="K11" s="603"/>
      <c r="L11" s="603"/>
      <c r="M11" s="603"/>
      <c r="N11" s="603"/>
      <c r="O11" s="603"/>
      <c r="P11" s="603"/>
      <c r="Q11" s="603"/>
    </row>
    <row r="12" spans="1:17" ht="21" customHeight="1" x14ac:dyDescent="0.2">
      <c r="A12" s="603" t="s">
        <v>650</v>
      </c>
      <c r="B12" s="603"/>
      <c r="C12" s="603"/>
      <c r="D12" s="603"/>
      <c r="E12" s="603"/>
      <c r="F12" s="603"/>
      <c r="G12" s="603"/>
      <c r="H12" s="603"/>
      <c r="I12" s="603"/>
      <c r="J12" s="603"/>
      <c r="K12" s="603"/>
      <c r="L12" s="603"/>
      <c r="M12" s="603"/>
      <c r="N12" s="603"/>
      <c r="O12" s="603"/>
      <c r="P12" s="603"/>
      <c r="Q12" s="603"/>
    </row>
    <row r="13" spans="1:17" ht="30" customHeight="1" x14ac:dyDescent="0.2">
      <c r="A13" s="605" t="s">
        <v>644</v>
      </c>
      <c r="B13" s="605"/>
      <c r="C13" s="605"/>
      <c r="D13" s="605"/>
      <c r="E13" s="605"/>
      <c r="F13" s="605"/>
      <c r="G13" s="605"/>
      <c r="H13" s="605"/>
      <c r="I13" s="605"/>
      <c r="J13" s="605"/>
      <c r="K13" s="605"/>
      <c r="L13" s="605"/>
      <c r="M13" s="605"/>
      <c r="N13" s="605"/>
      <c r="O13" s="605"/>
      <c r="P13" s="605"/>
      <c r="Q13" s="605"/>
    </row>
    <row r="14" spans="1:17" ht="15" customHeight="1" x14ac:dyDescent="0.2">
      <c r="A14" s="534"/>
      <c r="B14" s="6"/>
      <c r="C14" s="6"/>
      <c r="D14" s="6"/>
      <c r="E14" s="6"/>
      <c r="F14" s="6"/>
      <c r="G14" s="6"/>
    </row>
    <row r="15" spans="1:17" ht="15" x14ac:dyDescent="0.25">
      <c r="A15" s="8" t="s">
        <v>129</v>
      </c>
      <c r="B15" s="6"/>
      <c r="C15" s="6"/>
      <c r="D15" s="6"/>
      <c r="E15" s="6"/>
      <c r="F15" s="6"/>
      <c r="G15" s="6"/>
    </row>
    <row r="16" spans="1:17" ht="9" customHeight="1" x14ac:dyDescent="0.2">
      <c r="A16" s="9"/>
      <c r="B16" s="6"/>
      <c r="C16" s="6"/>
      <c r="D16" s="6"/>
      <c r="E16" s="6"/>
      <c r="F16" s="6"/>
      <c r="G16" s="6"/>
    </row>
    <row r="17" spans="1:17" ht="27" customHeight="1" x14ac:dyDescent="0.2">
      <c r="A17" s="604" t="s">
        <v>238</v>
      </c>
      <c r="B17" s="604"/>
      <c r="C17" s="604"/>
      <c r="D17" s="604"/>
      <c r="E17" s="604"/>
      <c r="F17" s="604"/>
      <c r="G17" s="604"/>
      <c r="H17" s="604"/>
      <c r="I17" s="604"/>
      <c r="J17" s="604"/>
      <c r="K17" s="604"/>
      <c r="L17" s="604"/>
      <c r="M17" s="604"/>
      <c r="N17" s="604"/>
      <c r="O17" s="604"/>
      <c r="P17" s="604"/>
      <c r="Q17" s="604"/>
    </row>
    <row r="18" spans="1:17" ht="54" customHeight="1" x14ac:dyDescent="0.2">
      <c r="A18" s="606" t="s">
        <v>642</v>
      </c>
      <c r="B18" s="606"/>
      <c r="C18" s="606"/>
      <c r="D18" s="606"/>
      <c r="E18" s="606"/>
      <c r="F18" s="606"/>
      <c r="G18" s="606"/>
      <c r="H18" s="606"/>
      <c r="I18" s="606"/>
      <c r="J18" s="606"/>
      <c r="K18" s="606"/>
      <c r="L18" s="606"/>
      <c r="M18" s="606"/>
      <c r="N18" s="606"/>
      <c r="O18" s="606"/>
      <c r="P18" s="606"/>
      <c r="Q18" s="606"/>
    </row>
    <row r="19" spans="1:17" ht="5.25" customHeight="1" x14ac:dyDescent="0.2">
      <c r="A19" s="9"/>
      <c r="B19" s="6"/>
      <c r="C19" s="6"/>
      <c r="D19" s="6"/>
      <c r="E19" s="6"/>
      <c r="F19" s="6"/>
      <c r="G19" s="6"/>
    </row>
    <row r="20" spans="1:17" ht="15" customHeight="1" x14ac:dyDescent="0.2">
      <c r="A20" s="11" t="s">
        <v>215</v>
      </c>
      <c r="B20" s="6"/>
      <c r="C20" s="6"/>
      <c r="F20" s="234" t="s">
        <v>216</v>
      </c>
      <c r="H20" s="597" t="s">
        <v>30</v>
      </c>
      <c r="N20" s="9" t="s">
        <v>217</v>
      </c>
    </row>
    <row r="21" spans="1:17" ht="15" customHeight="1" x14ac:dyDescent="0.2">
      <c r="A21" s="12" t="s">
        <v>587</v>
      </c>
      <c r="B21" s="6"/>
      <c r="C21" s="6"/>
      <c r="D21" s="6"/>
      <c r="E21" s="6"/>
      <c r="F21" s="6"/>
      <c r="G21" s="6"/>
    </row>
    <row r="22" spans="1:17" ht="5.25" customHeight="1" x14ac:dyDescent="0.2">
      <c r="A22" s="607"/>
      <c r="B22" s="607"/>
      <c r="C22" s="607"/>
      <c r="D22" s="607"/>
      <c r="E22" s="607"/>
      <c r="F22" s="607"/>
      <c r="G22" s="607"/>
    </row>
    <row r="23" spans="1:17" ht="40.5" customHeight="1" x14ac:dyDescent="0.2">
      <c r="A23" s="606" t="s">
        <v>258</v>
      </c>
      <c r="B23" s="606"/>
      <c r="C23" s="606"/>
      <c r="D23" s="606"/>
      <c r="E23" s="606"/>
      <c r="F23" s="606"/>
      <c r="G23" s="606"/>
      <c r="H23" s="606"/>
      <c r="I23" s="606"/>
      <c r="J23" s="606"/>
      <c r="K23" s="606"/>
      <c r="L23" s="606"/>
      <c r="M23" s="606"/>
      <c r="N23" s="606"/>
      <c r="O23" s="606"/>
      <c r="P23" s="606"/>
      <c r="Q23" s="606"/>
    </row>
    <row r="24" spans="1:17" ht="5.25" customHeight="1" x14ac:dyDescent="0.2">
      <c r="A24" s="535"/>
      <c r="B24" s="187"/>
      <c r="C24" s="187"/>
      <c r="D24" s="187"/>
      <c r="E24" s="187"/>
      <c r="F24" s="187"/>
      <c r="G24" s="187"/>
      <c r="H24" s="278"/>
      <c r="I24" s="278"/>
      <c r="J24" s="278"/>
      <c r="K24" s="278"/>
      <c r="L24" s="278"/>
      <c r="M24" s="278"/>
      <c r="N24" s="278"/>
      <c r="O24" s="278"/>
      <c r="P24" s="278"/>
      <c r="Q24" s="278"/>
    </row>
    <row r="25" spans="1:17" ht="15" customHeight="1" x14ac:dyDescent="0.2">
      <c r="A25" s="279" t="s">
        <v>136</v>
      </c>
      <c r="B25" s="280" t="s">
        <v>250</v>
      </c>
      <c r="C25" s="280"/>
      <c r="D25" s="187"/>
      <c r="E25" s="187"/>
      <c r="F25" s="187"/>
      <c r="G25" s="187"/>
      <c r="H25" s="278"/>
      <c r="I25" s="278"/>
      <c r="J25" s="278"/>
      <c r="K25" s="278"/>
      <c r="L25" s="278"/>
      <c r="M25" s="278"/>
      <c r="N25" s="278"/>
      <c r="O25" s="278"/>
      <c r="P25" s="278"/>
      <c r="Q25" s="278"/>
    </row>
    <row r="26" spans="1:17" ht="15" customHeight="1" x14ac:dyDescent="0.2">
      <c r="A26" s="279" t="s">
        <v>136</v>
      </c>
      <c r="B26" s="281" t="s">
        <v>221</v>
      </c>
      <c r="C26" s="280"/>
      <c r="D26" s="187"/>
      <c r="E26" s="187"/>
      <c r="F26" s="187"/>
      <c r="G26" s="187"/>
      <c r="H26" s="278"/>
      <c r="I26" s="278"/>
      <c r="J26" s="278"/>
      <c r="K26" s="278"/>
      <c r="L26" s="278"/>
      <c r="M26" s="278"/>
      <c r="N26" s="278"/>
      <c r="O26" s="278"/>
      <c r="P26" s="278"/>
      <c r="Q26" s="278"/>
    </row>
    <row r="27" spans="1:17" ht="15" customHeight="1" x14ac:dyDescent="0.2">
      <c r="A27" s="282"/>
      <c r="B27" s="283" t="s">
        <v>218</v>
      </c>
      <c r="C27" s="284" t="s">
        <v>234</v>
      </c>
      <c r="D27" s="266"/>
      <c r="E27" s="266"/>
      <c r="F27" s="266"/>
      <c r="G27" s="266"/>
      <c r="H27" s="278"/>
      <c r="I27" s="278"/>
      <c r="J27" s="278"/>
      <c r="K27" s="278"/>
      <c r="L27" s="278"/>
      <c r="M27" s="278"/>
      <c r="N27" s="278"/>
      <c r="O27" s="278"/>
      <c r="P27" s="278"/>
      <c r="Q27" s="278"/>
    </row>
    <row r="28" spans="1:17" ht="15" customHeight="1" x14ac:dyDescent="0.2">
      <c r="A28" s="282"/>
      <c r="B28" s="283" t="s">
        <v>218</v>
      </c>
      <c r="C28" s="285" t="s">
        <v>281</v>
      </c>
      <c r="D28" s="278"/>
      <c r="E28" s="278"/>
      <c r="F28" s="278"/>
      <c r="G28" s="278"/>
      <c r="H28" s="278"/>
      <c r="I28" s="278"/>
      <c r="J28" s="278"/>
      <c r="K28" s="278"/>
      <c r="L28" s="278"/>
      <c r="M28" s="278"/>
      <c r="N28" s="278"/>
      <c r="O28" s="278"/>
      <c r="P28" s="278"/>
      <c r="Q28" s="278"/>
    </row>
    <row r="29" spans="1:17" ht="15" customHeight="1" x14ac:dyDescent="0.2">
      <c r="A29" s="279" t="s">
        <v>136</v>
      </c>
      <c r="B29" s="286" t="s">
        <v>282</v>
      </c>
      <c r="C29" s="286"/>
      <c r="D29" s="278"/>
      <c r="E29" s="278"/>
      <c r="F29" s="278"/>
      <c r="G29" s="278"/>
      <c r="H29" s="278"/>
      <c r="I29" s="278"/>
      <c r="J29" s="278"/>
      <c r="K29" s="278"/>
      <c r="L29" s="278"/>
      <c r="M29" s="278"/>
      <c r="N29" s="278"/>
      <c r="O29" s="278"/>
      <c r="P29" s="278"/>
      <c r="Q29" s="278"/>
    </row>
    <row r="30" spans="1:17" ht="12" customHeight="1" x14ac:dyDescent="0.2">
      <c r="A30" s="13"/>
      <c r="B30" s="15"/>
      <c r="C30" s="15"/>
    </row>
    <row r="31" spans="1:17" ht="24" customHeight="1" x14ac:dyDescent="0.2">
      <c r="A31" s="235" t="s">
        <v>219</v>
      </c>
      <c r="B31" s="600" t="s">
        <v>220</v>
      </c>
      <c r="C31" s="600"/>
      <c r="D31" s="600"/>
      <c r="E31" s="600"/>
      <c r="F31" s="600"/>
      <c r="G31" s="600"/>
      <c r="H31" s="600"/>
      <c r="I31" s="600"/>
      <c r="J31" s="600"/>
      <c r="K31" s="600"/>
      <c r="L31" s="600"/>
      <c r="M31" s="600"/>
      <c r="N31" s="600"/>
      <c r="O31" s="600"/>
      <c r="P31" s="600"/>
      <c r="Q31" s="600"/>
    </row>
    <row r="32" spans="1:17" ht="15" customHeight="1" x14ac:dyDescent="0.2">
      <c r="A32" s="10"/>
    </row>
    <row r="33" spans="1:17" ht="15" customHeight="1" x14ac:dyDescent="0.25">
      <c r="A33" s="8" t="s">
        <v>116</v>
      </c>
    </row>
    <row r="34" spans="1:17" ht="9" customHeight="1" x14ac:dyDescent="0.25">
      <c r="A34" s="17"/>
    </row>
    <row r="35" spans="1:17" ht="54" customHeight="1" x14ac:dyDescent="0.2">
      <c r="A35" s="601" t="s">
        <v>251</v>
      </c>
      <c r="B35" s="601"/>
      <c r="C35" s="601"/>
      <c r="D35" s="601"/>
      <c r="E35" s="601"/>
      <c r="F35" s="601"/>
      <c r="G35" s="601"/>
      <c r="H35" s="601"/>
      <c r="I35" s="601"/>
      <c r="J35" s="601"/>
      <c r="K35" s="601"/>
      <c r="L35" s="601"/>
      <c r="M35" s="601"/>
      <c r="N35" s="601"/>
      <c r="O35" s="601"/>
      <c r="P35" s="601"/>
      <c r="Q35" s="601"/>
    </row>
    <row r="36" spans="1:17" ht="15" customHeight="1" x14ac:dyDescent="0.2">
      <c r="A36" s="10"/>
    </row>
    <row r="37" spans="1:17" ht="15" customHeight="1" x14ac:dyDescent="0.25">
      <c r="A37" s="575" t="s">
        <v>319</v>
      </c>
      <c r="B37" s="184"/>
      <c r="C37" s="184"/>
      <c r="D37" s="184"/>
      <c r="E37" s="184"/>
      <c r="F37" s="184"/>
      <c r="G37" s="184"/>
      <c r="H37" s="184"/>
      <c r="I37" s="184"/>
      <c r="J37" s="184"/>
      <c r="K37" s="184"/>
      <c r="L37" s="184"/>
      <c r="M37" s="184"/>
      <c r="N37" s="184"/>
      <c r="O37" s="184"/>
      <c r="P37" s="184"/>
      <c r="Q37" s="184"/>
    </row>
    <row r="38" spans="1:17" ht="9" customHeight="1" x14ac:dyDescent="0.25">
      <c r="A38" s="576"/>
      <c r="B38" s="184"/>
      <c r="C38" s="184"/>
      <c r="D38" s="184"/>
      <c r="E38" s="184"/>
      <c r="F38" s="184"/>
      <c r="G38" s="184"/>
      <c r="H38" s="184"/>
      <c r="I38" s="184"/>
      <c r="J38" s="184"/>
      <c r="K38" s="184"/>
      <c r="L38" s="184"/>
      <c r="M38" s="184"/>
      <c r="N38" s="184"/>
      <c r="O38" s="184"/>
      <c r="P38" s="184"/>
      <c r="Q38" s="184"/>
    </row>
    <row r="39" spans="1:17" ht="120" customHeight="1" x14ac:dyDescent="0.2">
      <c r="A39" s="605" t="s">
        <v>651</v>
      </c>
      <c r="B39" s="614"/>
      <c r="C39" s="614"/>
      <c r="D39" s="614"/>
      <c r="E39" s="614"/>
      <c r="F39" s="614"/>
      <c r="G39" s="614"/>
      <c r="H39" s="615"/>
      <c r="I39" s="615"/>
      <c r="J39" s="615"/>
      <c r="K39" s="615"/>
      <c r="L39" s="615"/>
      <c r="M39" s="615"/>
      <c r="N39" s="615"/>
      <c r="O39" s="615"/>
      <c r="P39" s="615"/>
      <c r="Q39" s="615"/>
    </row>
    <row r="40" spans="1:17" ht="24" customHeight="1" x14ac:dyDescent="0.2">
      <c r="A40" s="598" t="s">
        <v>30</v>
      </c>
      <c r="B40" s="182"/>
      <c r="C40" s="182"/>
      <c r="D40" s="182"/>
      <c r="E40" s="182"/>
      <c r="F40" s="182"/>
      <c r="G40" s="182"/>
      <c r="H40" s="617" t="s">
        <v>605</v>
      </c>
      <c r="I40" s="618"/>
      <c r="J40" s="618"/>
      <c r="K40" s="618"/>
      <c r="L40" s="618"/>
      <c r="M40" s="618"/>
      <c r="N40" s="618"/>
      <c r="O40" s="618"/>
      <c r="P40" s="618"/>
      <c r="Q40" s="618"/>
    </row>
    <row r="41" spans="1:17" ht="21" customHeight="1" x14ac:dyDescent="0.2">
      <c r="A41" s="605" t="s">
        <v>629</v>
      </c>
      <c r="B41" s="614"/>
      <c r="C41" s="614"/>
      <c r="D41" s="614"/>
      <c r="E41" s="614"/>
      <c r="F41" s="614"/>
      <c r="G41" s="614"/>
      <c r="H41" s="615"/>
      <c r="I41" s="615"/>
      <c r="J41" s="615"/>
      <c r="K41" s="615"/>
      <c r="L41" s="615"/>
      <c r="M41" s="615"/>
      <c r="N41" s="615"/>
      <c r="O41" s="615"/>
      <c r="P41" s="615"/>
      <c r="Q41" s="615"/>
    </row>
    <row r="42" spans="1:17" ht="15" customHeight="1" x14ac:dyDescent="0.2">
      <c r="A42" s="10"/>
    </row>
    <row r="43" spans="1:17" ht="15" customHeight="1" x14ac:dyDescent="0.25">
      <c r="A43" s="8" t="s">
        <v>236</v>
      </c>
    </row>
    <row r="44" spans="1:17" ht="9" customHeight="1" x14ac:dyDescent="0.25">
      <c r="A44" s="17"/>
    </row>
    <row r="45" spans="1:17" ht="39" customHeight="1" x14ac:dyDescent="0.2">
      <c r="A45" s="605" t="s">
        <v>311</v>
      </c>
      <c r="B45" s="605"/>
      <c r="C45" s="605"/>
      <c r="D45" s="605"/>
      <c r="E45" s="605"/>
      <c r="F45" s="605"/>
      <c r="G45" s="605"/>
      <c r="H45" s="605"/>
      <c r="I45" s="605"/>
      <c r="J45" s="605"/>
      <c r="K45" s="605"/>
      <c r="L45" s="605"/>
      <c r="M45" s="605"/>
      <c r="N45" s="605"/>
      <c r="O45" s="605"/>
      <c r="P45" s="605"/>
      <c r="Q45" s="605"/>
    </row>
    <row r="46" spans="1:17" ht="15" customHeight="1" x14ac:dyDescent="0.2">
      <c r="A46" s="10"/>
    </row>
    <row r="47" spans="1:17" ht="15" customHeight="1" x14ac:dyDescent="0.25">
      <c r="A47" s="8" t="s">
        <v>222</v>
      </c>
    </row>
    <row r="48" spans="1:17" ht="9" customHeight="1" x14ac:dyDescent="0.25">
      <c r="A48" s="17"/>
    </row>
    <row r="49" spans="1:17" ht="51" customHeight="1" x14ac:dyDescent="0.2">
      <c r="A49" s="601" t="s">
        <v>503</v>
      </c>
      <c r="B49" s="601"/>
      <c r="C49" s="601"/>
      <c r="D49" s="601"/>
      <c r="E49" s="601"/>
      <c r="F49" s="601"/>
      <c r="G49" s="601"/>
      <c r="H49" s="601"/>
      <c r="I49" s="601"/>
      <c r="J49" s="601"/>
      <c r="K49" s="601"/>
      <c r="L49" s="601"/>
      <c r="M49" s="601"/>
      <c r="N49" s="601"/>
      <c r="O49" s="601"/>
      <c r="P49" s="601"/>
      <c r="Q49" s="601"/>
    </row>
    <row r="50" spans="1:17" ht="9" customHeight="1" x14ac:dyDescent="0.2">
      <c r="A50" s="18"/>
      <c r="B50" s="19"/>
      <c r="C50" s="19"/>
      <c r="D50" s="19"/>
      <c r="E50" s="19"/>
      <c r="F50" s="19"/>
      <c r="G50" s="19"/>
    </row>
    <row r="51" spans="1:17" ht="39" customHeight="1" x14ac:dyDescent="0.2">
      <c r="A51" s="616" t="s">
        <v>117</v>
      </c>
      <c r="B51" s="616"/>
      <c r="C51" s="616"/>
      <c r="D51" s="616"/>
      <c r="E51" s="616"/>
      <c r="F51" s="616"/>
      <c r="G51" s="616"/>
      <c r="H51" s="616"/>
      <c r="I51" s="616"/>
      <c r="J51" s="616"/>
      <c r="K51" s="616"/>
      <c r="L51" s="616"/>
      <c r="M51" s="616"/>
      <c r="N51" s="616"/>
      <c r="O51" s="616"/>
      <c r="P51" s="616"/>
      <c r="Q51" s="616"/>
    </row>
    <row r="52" spans="1:17" ht="9" customHeight="1" x14ac:dyDescent="0.2">
      <c r="A52" s="18"/>
      <c r="B52" s="19"/>
      <c r="C52" s="19"/>
      <c r="D52" s="19"/>
      <c r="E52" s="19"/>
      <c r="F52" s="19"/>
      <c r="G52" s="19"/>
    </row>
    <row r="53" spans="1:17" ht="27" customHeight="1" x14ac:dyDescent="0.2">
      <c r="A53" s="16" t="s">
        <v>24</v>
      </c>
      <c r="B53" s="608" t="s">
        <v>239</v>
      </c>
      <c r="C53" s="608"/>
      <c r="D53" s="608"/>
      <c r="E53" s="608"/>
      <c r="F53" s="608"/>
      <c r="G53" s="608"/>
      <c r="H53" s="608"/>
      <c r="I53" s="608"/>
      <c r="J53" s="608"/>
      <c r="K53" s="608"/>
      <c r="L53" s="608"/>
      <c r="M53" s="608"/>
      <c r="N53" s="608"/>
      <c r="O53" s="608"/>
      <c r="P53" s="608"/>
      <c r="Q53" s="608"/>
    </row>
    <row r="54" spans="1:17" ht="39" customHeight="1" x14ac:dyDescent="0.2">
      <c r="A54" s="16" t="s">
        <v>25</v>
      </c>
      <c r="B54" s="608" t="s">
        <v>647</v>
      </c>
      <c r="C54" s="608"/>
      <c r="D54" s="608"/>
      <c r="E54" s="608"/>
      <c r="F54" s="608"/>
      <c r="G54" s="608"/>
      <c r="H54" s="608"/>
      <c r="I54" s="608"/>
      <c r="J54" s="608"/>
      <c r="K54" s="608"/>
      <c r="L54" s="608"/>
      <c r="M54" s="608"/>
      <c r="N54" s="608"/>
      <c r="O54" s="608"/>
      <c r="P54" s="608"/>
      <c r="Q54" s="608"/>
    </row>
    <row r="55" spans="1:17" ht="39" customHeight="1" x14ac:dyDescent="0.2">
      <c r="A55" s="16" t="s">
        <v>132</v>
      </c>
      <c r="B55" s="608" t="s">
        <v>646</v>
      </c>
      <c r="C55" s="608"/>
      <c r="D55" s="608"/>
      <c r="E55" s="608"/>
      <c r="F55" s="608"/>
      <c r="G55" s="608"/>
      <c r="H55" s="608"/>
      <c r="I55" s="608"/>
      <c r="J55" s="608"/>
      <c r="K55" s="608"/>
      <c r="L55" s="608"/>
      <c r="M55" s="608"/>
      <c r="N55" s="608"/>
      <c r="O55" s="608"/>
      <c r="P55" s="608"/>
      <c r="Q55" s="608"/>
    </row>
    <row r="56" spans="1:17" ht="27" customHeight="1" x14ac:dyDescent="0.2">
      <c r="A56" s="16" t="s">
        <v>91</v>
      </c>
      <c r="B56" s="608" t="s">
        <v>645</v>
      </c>
      <c r="C56" s="609"/>
      <c r="D56" s="609"/>
      <c r="E56" s="609"/>
      <c r="F56" s="609"/>
      <c r="G56" s="609"/>
      <c r="H56" s="610"/>
      <c r="I56" s="610"/>
      <c r="J56" s="610"/>
      <c r="K56" s="610"/>
      <c r="L56" s="610"/>
      <c r="M56" s="610"/>
      <c r="N56" s="610"/>
      <c r="O56" s="610"/>
      <c r="P56" s="610"/>
      <c r="Q56" s="610"/>
    </row>
    <row r="57" spans="1:17" ht="18" customHeight="1" x14ac:dyDescent="0.2">
      <c r="A57" s="20"/>
      <c r="B57" s="596" t="s">
        <v>118</v>
      </c>
    </row>
    <row r="58" spans="1:17" ht="9" customHeight="1" x14ac:dyDescent="0.2"/>
    <row r="59" spans="1:17" x14ac:dyDescent="0.2">
      <c r="B59" s="22" t="s">
        <v>28</v>
      </c>
    </row>
    <row r="60" spans="1:17" s="24" customFormat="1" ht="69" customHeight="1" x14ac:dyDescent="0.2">
      <c r="A60" s="23"/>
      <c r="B60" s="611" t="s">
        <v>224</v>
      </c>
      <c r="C60" s="612"/>
      <c r="D60" s="612"/>
      <c r="E60" s="612"/>
      <c r="F60" s="612"/>
      <c r="G60" s="612"/>
      <c r="H60" s="613"/>
      <c r="I60" s="613"/>
      <c r="J60" s="613"/>
      <c r="K60" s="613"/>
      <c r="L60" s="613"/>
      <c r="M60" s="613"/>
      <c r="N60" s="613"/>
      <c r="O60" s="613"/>
      <c r="P60" s="613"/>
      <c r="Q60" s="613"/>
    </row>
  </sheetData>
  <sheetProtection algorithmName="SHA-512" hashValue="cEwVTwAknpdPWJBp19xkJJomRYradsHPofUJfbBwu7h//NNhytXJVAC4cLmvokGRMgZoDQrV7XxFdn1a1PIU+Q==" saltValue="pRLfDSkYl4KbMrtiZek3zw==" spinCount="100000" sheet="1" selectLockedCells="1"/>
  <mergeCells count="23">
    <mergeCell ref="B56:Q56"/>
    <mergeCell ref="B60:Q60"/>
    <mergeCell ref="A39:Q39"/>
    <mergeCell ref="A45:Q45"/>
    <mergeCell ref="A49:Q49"/>
    <mergeCell ref="A51:Q51"/>
    <mergeCell ref="B54:Q54"/>
    <mergeCell ref="B55:Q55"/>
    <mergeCell ref="B53:Q53"/>
    <mergeCell ref="A41:Q41"/>
    <mergeCell ref="H40:Q40"/>
    <mergeCell ref="B31:Q31"/>
    <mergeCell ref="A35:Q35"/>
    <mergeCell ref="A2:Q2"/>
    <mergeCell ref="A6:Q6"/>
    <mergeCell ref="A12:Q12"/>
    <mergeCell ref="A11:Q11"/>
    <mergeCell ref="A10:Q10"/>
    <mergeCell ref="A17:Q17"/>
    <mergeCell ref="A13:Q13"/>
    <mergeCell ref="A18:Q18"/>
    <mergeCell ref="A22:G22"/>
    <mergeCell ref="A23:Q23"/>
  </mergeCells>
  <phoneticPr fontId="8" type="noConversion"/>
  <hyperlinks>
    <hyperlink ref="H20" r:id="rId1"/>
    <hyperlink ref="A40" r:id="rId2"/>
  </hyperlinks>
  <pageMargins left="0.59055118110236215" right="0.39370078740157483" top="0.59055118110236215" bottom="0.59055118110236215" header="0.39370078740157483" footer="0.51181102362204722"/>
  <pageSetup paperSize="9" orientation="portrait" r:id="rId3"/>
  <headerFooter alignWithMargins="0">
    <oddFooter>&amp;L         Berichtszeitraum: 2019 / Version 1.9&amp;RSeite &amp;P von &amp;N</oddFooter>
  </headerFooter>
  <rowBreaks count="1" manualBreakCount="1">
    <brk id="31" max="1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4.9989318521683403E-2"/>
  </sheetPr>
  <dimension ref="A1:S213"/>
  <sheetViews>
    <sheetView zoomScale="130" zoomScaleNormal="130" workbookViewId="0">
      <selection activeCell="E1" sqref="E1"/>
    </sheetView>
  </sheetViews>
  <sheetFormatPr baseColWidth="10" defaultColWidth="11.42578125" defaultRowHeight="12.75" x14ac:dyDescent="0.2"/>
  <cols>
    <col min="1" max="1" width="6.7109375" style="21" customWidth="1"/>
    <col min="2" max="2" width="1.7109375" style="9" customWidth="1"/>
    <col min="3" max="17" width="5.7109375" style="9" customWidth="1"/>
    <col min="18" max="16384" width="11.42578125" style="9"/>
  </cols>
  <sheetData>
    <row r="1" spans="1:17" s="4" customFormat="1" ht="63" customHeight="1" x14ac:dyDescent="0.2">
      <c r="A1" s="1"/>
      <c r="B1" s="2"/>
      <c r="C1" s="2"/>
      <c r="D1" s="2"/>
      <c r="E1" s="2"/>
      <c r="F1" s="2"/>
      <c r="G1" s="2"/>
      <c r="H1" s="2"/>
      <c r="I1" s="2"/>
      <c r="J1" s="2"/>
      <c r="K1" s="2"/>
      <c r="L1" s="25"/>
      <c r="M1" s="2"/>
      <c r="N1" s="2"/>
      <c r="O1" s="2"/>
      <c r="P1" s="2"/>
      <c r="Q1" s="2"/>
    </row>
    <row r="2" spans="1:17" s="4" customFormat="1" ht="14.25" customHeight="1" x14ac:dyDescent="0.2">
      <c r="A2" s="1"/>
      <c r="B2" s="2"/>
      <c r="C2" s="2"/>
      <c r="D2" s="2"/>
      <c r="E2" s="2"/>
      <c r="F2" s="2"/>
      <c r="G2" s="2"/>
      <c r="H2" s="2"/>
      <c r="I2" s="2"/>
      <c r="J2" s="2"/>
      <c r="K2" s="2"/>
      <c r="L2" s="2"/>
      <c r="M2" s="2"/>
      <c r="N2" s="2"/>
      <c r="O2" s="2"/>
      <c r="P2" s="2"/>
      <c r="Q2" s="2"/>
    </row>
    <row r="3" spans="1:17" s="4" customFormat="1" ht="48" customHeight="1" x14ac:dyDescent="0.2">
      <c r="A3" s="602" t="s">
        <v>586</v>
      </c>
      <c r="B3" s="602"/>
      <c r="C3" s="602"/>
      <c r="D3" s="602"/>
      <c r="E3" s="602"/>
      <c r="F3" s="602"/>
      <c r="G3" s="602"/>
      <c r="H3" s="602"/>
      <c r="I3" s="602"/>
      <c r="J3" s="602"/>
      <c r="K3" s="602"/>
      <c r="L3" s="602"/>
      <c r="M3" s="602"/>
      <c r="N3" s="602"/>
      <c r="O3" s="602"/>
      <c r="P3" s="602"/>
      <c r="Q3" s="602"/>
    </row>
    <row r="4" spans="1:17" s="4" customFormat="1" ht="12" customHeight="1" x14ac:dyDescent="0.2">
      <c r="A4" s="26"/>
      <c r="B4" s="27"/>
      <c r="C4" s="27"/>
      <c r="D4" s="27"/>
      <c r="E4" s="27"/>
      <c r="F4" s="27"/>
      <c r="G4" s="27"/>
      <c r="H4" s="27"/>
      <c r="I4" s="27"/>
      <c r="J4" s="27"/>
      <c r="K4" s="27"/>
      <c r="L4" s="27"/>
      <c r="M4" s="27"/>
      <c r="N4" s="27"/>
      <c r="O4" s="27"/>
      <c r="P4" s="27"/>
      <c r="Q4" s="27"/>
    </row>
    <row r="5" spans="1:17" s="7" customFormat="1" ht="21" customHeight="1" x14ac:dyDescent="0.2">
      <c r="A5" s="236" t="s">
        <v>49</v>
      </c>
      <c r="B5" s="237"/>
      <c r="C5" s="238" t="s">
        <v>82</v>
      </c>
      <c r="D5" s="238"/>
      <c r="E5" s="238"/>
      <c r="F5" s="238"/>
      <c r="G5" s="238"/>
      <c r="H5" s="238"/>
      <c r="I5" s="238" t="s">
        <v>83</v>
      </c>
      <c r="J5" s="238"/>
      <c r="K5" s="238"/>
      <c r="L5" s="238"/>
      <c r="M5" s="238"/>
      <c r="N5" s="238"/>
      <c r="O5" s="238"/>
      <c r="P5" s="238"/>
      <c r="Q5" s="239"/>
    </row>
    <row r="6" spans="1:17" s="4" customFormat="1" ht="12" customHeight="1" x14ac:dyDescent="0.2">
      <c r="A6" s="240"/>
      <c r="B6" s="241"/>
      <c r="C6" s="241"/>
      <c r="D6" s="241"/>
      <c r="E6" s="241"/>
      <c r="F6" s="241"/>
      <c r="G6" s="241"/>
      <c r="H6" s="241"/>
      <c r="I6" s="241"/>
      <c r="J6" s="241"/>
      <c r="K6" s="241"/>
      <c r="L6" s="241"/>
      <c r="M6" s="241"/>
      <c r="N6" s="241"/>
      <c r="O6" s="241"/>
      <c r="P6" s="241"/>
      <c r="Q6" s="242"/>
    </row>
    <row r="7" spans="1:17" ht="12" customHeight="1" x14ac:dyDescent="0.2">
      <c r="A7" s="248">
        <v>1</v>
      </c>
      <c r="B7" s="249"/>
      <c r="C7" s="250" t="s">
        <v>84</v>
      </c>
      <c r="D7" s="251"/>
      <c r="E7" s="251"/>
      <c r="F7" s="251"/>
      <c r="G7" s="251"/>
      <c r="H7" s="251"/>
      <c r="I7" s="249" t="s">
        <v>114</v>
      </c>
      <c r="J7" s="251"/>
      <c r="K7" s="251"/>
      <c r="L7" s="251"/>
      <c r="M7" s="251"/>
      <c r="N7" s="251"/>
      <c r="O7" s="251"/>
      <c r="P7" s="251"/>
      <c r="Q7" s="252"/>
    </row>
    <row r="8" spans="1:17" ht="8.25" customHeight="1" x14ac:dyDescent="0.2">
      <c r="A8" s="243"/>
      <c r="B8" s="244"/>
      <c r="C8" s="245"/>
      <c r="D8" s="246"/>
      <c r="E8" s="246"/>
      <c r="F8" s="246"/>
      <c r="G8" s="246"/>
      <c r="H8" s="246"/>
      <c r="I8" s="244"/>
      <c r="J8" s="246"/>
      <c r="K8" s="246"/>
      <c r="L8" s="246"/>
      <c r="M8" s="246"/>
      <c r="N8" s="246"/>
      <c r="O8" s="246"/>
      <c r="P8" s="246"/>
      <c r="Q8" s="247"/>
    </row>
    <row r="9" spans="1:17" ht="12" customHeight="1" x14ac:dyDescent="0.2">
      <c r="A9" s="248">
        <v>1</v>
      </c>
      <c r="B9" s="249"/>
      <c r="C9" s="250" t="s">
        <v>32</v>
      </c>
      <c r="D9" s="251"/>
      <c r="E9" s="251"/>
      <c r="F9" s="251"/>
      <c r="G9" s="251"/>
      <c r="H9" s="251"/>
      <c r="I9" s="249" t="s">
        <v>5</v>
      </c>
      <c r="J9" s="251"/>
      <c r="K9" s="251"/>
      <c r="L9" s="251"/>
      <c r="M9" s="251"/>
      <c r="N9" s="251"/>
      <c r="O9" s="251"/>
      <c r="P9" s="251"/>
      <c r="Q9" s="252"/>
    </row>
    <row r="10" spans="1:17" ht="8.25" customHeight="1" x14ac:dyDescent="0.2">
      <c r="A10" s="243"/>
      <c r="B10" s="244"/>
      <c r="C10" s="245"/>
      <c r="D10" s="246"/>
      <c r="E10" s="246"/>
      <c r="F10" s="246"/>
      <c r="G10" s="246"/>
      <c r="H10" s="246"/>
      <c r="I10" s="244"/>
      <c r="J10" s="246"/>
      <c r="K10" s="246"/>
      <c r="L10" s="246"/>
      <c r="M10" s="246"/>
      <c r="N10" s="246"/>
      <c r="O10" s="246"/>
      <c r="P10" s="246"/>
      <c r="Q10" s="247"/>
    </row>
    <row r="11" spans="1:17" ht="12" customHeight="1" x14ac:dyDescent="0.2">
      <c r="A11" s="248">
        <v>1</v>
      </c>
      <c r="B11" s="249"/>
      <c r="C11" s="250" t="s">
        <v>48</v>
      </c>
      <c r="D11" s="251"/>
      <c r="E11" s="251"/>
      <c r="F11" s="251"/>
      <c r="G11" s="251"/>
      <c r="H11" s="251"/>
      <c r="I11" s="249" t="s">
        <v>6</v>
      </c>
      <c r="J11" s="251"/>
      <c r="K11" s="251"/>
      <c r="L11" s="251"/>
      <c r="M11" s="251"/>
      <c r="N11" s="251"/>
      <c r="O11" s="251"/>
      <c r="P11" s="251"/>
      <c r="Q11" s="252"/>
    </row>
    <row r="12" spans="1:17" ht="8.25" customHeight="1" x14ac:dyDescent="0.2">
      <c r="A12" s="243"/>
      <c r="B12" s="244"/>
      <c r="C12" s="245"/>
      <c r="D12" s="246"/>
      <c r="E12" s="246"/>
      <c r="F12" s="246"/>
      <c r="G12" s="246"/>
      <c r="H12" s="246"/>
      <c r="I12" s="244"/>
      <c r="J12" s="246"/>
      <c r="K12" s="246"/>
      <c r="L12" s="246"/>
      <c r="M12" s="246"/>
      <c r="N12" s="246"/>
      <c r="O12" s="246"/>
      <c r="P12" s="246"/>
      <c r="Q12" s="247"/>
    </row>
    <row r="13" spans="1:17" ht="12" customHeight="1" x14ac:dyDescent="0.2">
      <c r="A13" s="248">
        <v>1</v>
      </c>
      <c r="B13" s="249"/>
      <c r="C13" s="250" t="s">
        <v>34</v>
      </c>
      <c r="D13" s="251"/>
      <c r="E13" s="251"/>
      <c r="F13" s="251"/>
      <c r="G13" s="251"/>
      <c r="H13" s="251"/>
      <c r="I13" s="249" t="s">
        <v>134</v>
      </c>
      <c r="J13" s="251"/>
      <c r="K13" s="251"/>
      <c r="L13" s="251"/>
      <c r="M13" s="251"/>
      <c r="N13" s="251"/>
      <c r="O13" s="251"/>
      <c r="P13" s="251"/>
      <c r="Q13" s="252"/>
    </row>
    <row r="14" spans="1:17" ht="12" customHeight="1" x14ac:dyDescent="0.2">
      <c r="A14" s="248">
        <v>1</v>
      </c>
      <c r="B14" s="249"/>
      <c r="C14" s="250" t="s">
        <v>33</v>
      </c>
      <c r="D14" s="251"/>
      <c r="E14" s="251"/>
      <c r="F14" s="251"/>
      <c r="G14" s="251"/>
      <c r="H14" s="251"/>
      <c r="I14" s="249" t="s">
        <v>44</v>
      </c>
      <c r="J14" s="251"/>
      <c r="K14" s="251"/>
      <c r="L14" s="251"/>
      <c r="M14" s="251"/>
      <c r="N14" s="251"/>
      <c r="O14" s="251"/>
      <c r="P14" s="251"/>
      <c r="Q14" s="252"/>
    </row>
    <row r="15" spans="1:17" ht="12" customHeight="1" x14ac:dyDescent="0.2">
      <c r="A15" s="248"/>
      <c r="B15" s="249"/>
      <c r="C15" s="250"/>
      <c r="D15" s="251"/>
      <c r="E15" s="251"/>
      <c r="F15" s="251"/>
      <c r="G15" s="251"/>
      <c r="H15" s="251"/>
      <c r="I15" s="249" t="s">
        <v>40</v>
      </c>
      <c r="J15" s="251"/>
      <c r="K15" s="251"/>
      <c r="L15" s="251"/>
      <c r="M15" s="251"/>
      <c r="N15" s="251"/>
      <c r="O15" s="251"/>
      <c r="P15" s="251"/>
      <c r="Q15" s="252"/>
    </row>
    <row r="16" spans="1:17" ht="12" customHeight="1" x14ac:dyDescent="0.2">
      <c r="A16" s="248"/>
      <c r="B16" s="249"/>
      <c r="C16" s="250"/>
      <c r="D16" s="251"/>
      <c r="E16" s="251"/>
      <c r="F16" s="251"/>
      <c r="G16" s="251"/>
      <c r="H16" s="251"/>
      <c r="I16" s="249" t="s">
        <v>70</v>
      </c>
      <c r="J16" s="251"/>
      <c r="K16" s="251"/>
      <c r="L16" s="251"/>
      <c r="M16" s="251"/>
      <c r="N16" s="251"/>
      <c r="O16" s="251"/>
      <c r="P16" s="251"/>
      <c r="Q16" s="252"/>
    </row>
    <row r="17" spans="1:17" ht="12" customHeight="1" x14ac:dyDescent="0.2">
      <c r="A17" s="248"/>
      <c r="B17" s="249"/>
      <c r="C17" s="250"/>
      <c r="D17" s="251"/>
      <c r="E17" s="251"/>
      <c r="F17" s="251"/>
      <c r="G17" s="251"/>
      <c r="H17" s="251"/>
      <c r="I17" s="249" t="s">
        <v>71</v>
      </c>
      <c r="J17" s="251"/>
      <c r="K17" s="251"/>
      <c r="L17" s="251"/>
      <c r="M17" s="251"/>
      <c r="N17" s="251"/>
      <c r="O17" s="251"/>
      <c r="P17" s="251"/>
      <c r="Q17" s="252"/>
    </row>
    <row r="18" spans="1:17" ht="8.25" customHeight="1" x14ac:dyDescent="0.2">
      <c r="A18" s="243"/>
      <c r="B18" s="244"/>
      <c r="C18" s="245"/>
      <c r="D18" s="246"/>
      <c r="E18" s="246"/>
      <c r="F18" s="246"/>
      <c r="G18" s="246"/>
      <c r="H18" s="246"/>
      <c r="I18" s="244"/>
      <c r="J18" s="246"/>
      <c r="K18" s="246"/>
      <c r="L18" s="246"/>
      <c r="M18" s="246"/>
      <c r="N18" s="246"/>
      <c r="O18" s="246"/>
      <c r="P18" s="246"/>
      <c r="Q18" s="247"/>
    </row>
    <row r="19" spans="1:17" ht="12" customHeight="1" x14ac:dyDescent="0.2">
      <c r="A19" s="248">
        <v>1</v>
      </c>
      <c r="B19" s="249"/>
      <c r="C19" s="250" t="s">
        <v>171</v>
      </c>
      <c r="D19" s="251"/>
      <c r="E19" s="251"/>
      <c r="F19" s="251"/>
      <c r="G19" s="251"/>
      <c r="H19" s="251"/>
      <c r="I19" s="249" t="s">
        <v>172</v>
      </c>
      <c r="J19" s="251"/>
      <c r="K19" s="251"/>
      <c r="L19" s="251"/>
      <c r="M19" s="251"/>
      <c r="N19" s="251"/>
      <c r="O19" s="251"/>
      <c r="P19" s="251"/>
      <c r="Q19" s="252"/>
    </row>
    <row r="20" spans="1:17" ht="12" customHeight="1" x14ac:dyDescent="0.2">
      <c r="A20" s="248"/>
      <c r="B20" s="249"/>
      <c r="C20" s="250"/>
      <c r="D20" s="251"/>
      <c r="E20" s="251"/>
      <c r="F20" s="251"/>
      <c r="G20" s="251"/>
      <c r="H20" s="251"/>
      <c r="I20" s="249" t="s">
        <v>173</v>
      </c>
      <c r="J20" s="251"/>
      <c r="K20" s="251"/>
      <c r="L20" s="251"/>
      <c r="M20" s="251"/>
      <c r="N20" s="251"/>
      <c r="O20" s="251"/>
      <c r="P20" s="251"/>
      <c r="Q20" s="252"/>
    </row>
    <row r="21" spans="1:17" ht="12" customHeight="1" x14ac:dyDescent="0.2">
      <c r="A21" s="248"/>
      <c r="B21" s="249"/>
      <c r="C21" s="250"/>
      <c r="D21" s="251"/>
      <c r="E21" s="251"/>
      <c r="F21" s="251"/>
      <c r="G21" s="251"/>
      <c r="H21" s="251"/>
      <c r="I21" s="249"/>
      <c r="J21" s="251"/>
      <c r="K21" s="251"/>
      <c r="L21" s="249" t="s">
        <v>174</v>
      </c>
      <c r="M21" s="251"/>
      <c r="N21" s="251"/>
      <c r="O21" s="251"/>
      <c r="P21" s="251"/>
      <c r="Q21" s="252"/>
    </row>
    <row r="22" spans="1:17" ht="8.25" customHeight="1" x14ac:dyDescent="0.2">
      <c r="A22" s="243"/>
      <c r="B22" s="244"/>
      <c r="C22" s="245"/>
      <c r="D22" s="246"/>
      <c r="E22" s="246"/>
      <c r="F22" s="246"/>
      <c r="G22" s="246"/>
      <c r="H22" s="246"/>
      <c r="I22" s="244"/>
      <c r="J22" s="246"/>
      <c r="K22" s="246"/>
      <c r="L22" s="246"/>
      <c r="M22" s="246"/>
      <c r="N22" s="246"/>
      <c r="O22" s="246"/>
      <c r="P22" s="246"/>
      <c r="Q22" s="247"/>
    </row>
    <row r="23" spans="1:17" ht="12" customHeight="1" x14ac:dyDescent="0.2">
      <c r="A23" s="248">
        <v>1</v>
      </c>
      <c r="B23" s="249"/>
      <c r="C23" s="250" t="s">
        <v>21</v>
      </c>
      <c r="D23" s="251"/>
      <c r="E23" s="251"/>
      <c r="F23" s="251"/>
      <c r="G23" s="251"/>
      <c r="H23" s="251"/>
      <c r="I23" s="249" t="s">
        <v>157</v>
      </c>
      <c r="J23" s="251"/>
      <c r="K23" s="251"/>
      <c r="L23" s="251"/>
      <c r="M23" s="251"/>
      <c r="N23" s="251"/>
      <c r="O23" s="251"/>
      <c r="P23" s="251"/>
      <c r="Q23" s="252"/>
    </row>
    <row r="24" spans="1:17" ht="12" customHeight="1" x14ac:dyDescent="0.2">
      <c r="A24" s="248"/>
      <c r="B24" s="249"/>
      <c r="C24" s="250" t="s">
        <v>22</v>
      </c>
      <c r="D24" s="251"/>
      <c r="E24" s="251"/>
      <c r="F24" s="251"/>
      <c r="G24" s="251"/>
      <c r="H24" s="251"/>
      <c r="I24" s="249"/>
      <c r="J24" s="251"/>
      <c r="K24" s="251"/>
      <c r="L24" s="251"/>
      <c r="M24" s="251"/>
      <c r="N24" s="251"/>
      <c r="O24" s="251"/>
      <c r="P24" s="251"/>
      <c r="Q24" s="252"/>
    </row>
    <row r="25" spans="1:17" ht="8.25" customHeight="1" x14ac:dyDescent="0.2">
      <c r="A25" s="243"/>
      <c r="B25" s="244"/>
      <c r="C25" s="245"/>
      <c r="D25" s="246"/>
      <c r="E25" s="246"/>
      <c r="F25" s="246"/>
      <c r="G25" s="246"/>
      <c r="H25" s="246"/>
      <c r="I25" s="244"/>
      <c r="J25" s="246"/>
      <c r="K25" s="246"/>
      <c r="L25" s="246"/>
      <c r="M25" s="246"/>
      <c r="N25" s="246"/>
      <c r="O25" s="246"/>
      <c r="P25" s="246"/>
      <c r="Q25" s="247"/>
    </row>
    <row r="26" spans="1:17" ht="12" customHeight="1" x14ac:dyDescent="0.2">
      <c r="A26" s="248">
        <v>1</v>
      </c>
      <c r="B26" s="249"/>
      <c r="C26" s="250" t="s">
        <v>162</v>
      </c>
      <c r="D26" s="251"/>
      <c r="E26" s="251"/>
      <c r="F26" s="251"/>
      <c r="G26" s="251"/>
      <c r="H26" s="251"/>
      <c r="I26" s="249" t="s">
        <v>163</v>
      </c>
      <c r="J26" s="251"/>
      <c r="K26" s="251"/>
      <c r="L26" s="251"/>
      <c r="M26" s="251"/>
      <c r="N26" s="251"/>
      <c r="O26" s="251"/>
      <c r="P26" s="251"/>
      <c r="Q26" s="252"/>
    </row>
    <row r="27" spans="1:17" ht="12" customHeight="1" x14ac:dyDescent="0.2">
      <c r="A27" s="248"/>
      <c r="B27" s="249"/>
      <c r="C27" s="250"/>
      <c r="D27" s="251"/>
      <c r="E27" s="251"/>
      <c r="F27" s="251"/>
      <c r="G27" s="251"/>
      <c r="H27" s="251"/>
      <c r="I27" s="249" t="s">
        <v>164</v>
      </c>
      <c r="J27" s="251"/>
      <c r="K27" s="251"/>
      <c r="L27" s="251"/>
      <c r="M27" s="251"/>
      <c r="N27" s="251"/>
      <c r="O27" s="251"/>
      <c r="P27" s="251"/>
      <c r="Q27" s="252"/>
    </row>
    <row r="28" spans="1:17" ht="12" customHeight="1" x14ac:dyDescent="0.2">
      <c r="A28" s="248"/>
      <c r="B28" s="249"/>
      <c r="C28" s="250"/>
      <c r="D28" s="251"/>
      <c r="E28" s="251"/>
      <c r="F28" s="251"/>
      <c r="G28" s="251"/>
      <c r="H28" s="251"/>
      <c r="I28" s="249" t="s">
        <v>260</v>
      </c>
      <c r="J28" s="251"/>
      <c r="K28" s="251"/>
      <c r="L28" s="251"/>
      <c r="M28" s="251"/>
      <c r="N28" s="251"/>
      <c r="O28" s="251"/>
      <c r="P28" s="251"/>
      <c r="Q28" s="252"/>
    </row>
    <row r="29" spans="1:17" ht="8.25" customHeight="1" x14ac:dyDescent="0.2">
      <c r="A29" s="243"/>
      <c r="B29" s="244"/>
      <c r="C29" s="245"/>
      <c r="D29" s="246"/>
      <c r="E29" s="246"/>
      <c r="F29" s="246"/>
      <c r="G29" s="246"/>
      <c r="H29" s="246"/>
      <c r="I29" s="244"/>
      <c r="J29" s="246"/>
      <c r="K29" s="246"/>
      <c r="L29" s="246"/>
      <c r="M29" s="246"/>
      <c r="N29" s="246"/>
      <c r="O29" s="246"/>
      <c r="P29" s="246"/>
      <c r="Q29" s="247"/>
    </row>
    <row r="30" spans="1:17" ht="12" customHeight="1" x14ac:dyDescent="0.2">
      <c r="A30" s="248">
        <v>1</v>
      </c>
      <c r="B30" s="249"/>
      <c r="C30" s="250" t="s">
        <v>165</v>
      </c>
      <c r="D30" s="251"/>
      <c r="E30" s="251"/>
      <c r="F30" s="251"/>
      <c r="G30" s="251"/>
      <c r="H30" s="251"/>
      <c r="I30" s="249" t="s">
        <v>176</v>
      </c>
      <c r="J30" s="251"/>
      <c r="K30" s="251"/>
      <c r="L30" s="251"/>
      <c r="M30" s="251"/>
      <c r="N30" s="251"/>
      <c r="O30" s="251"/>
      <c r="P30" s="251"/>
      <c r="Q30" s="252"/>
    </row>
    <row r="31" spans="1:17" ht="12" customHeight="1" x14ac:dyDescent="0.2">
      <c r="A31" s="248"/>
      <c r="B31" s="249"/>
      <c r="C31" s="250" t="s">
        <v>175</v>
      </c>
      <c r="D31" s="251"/>
      <c r="E31" s="251"/>
      <c r="F31" s="251"/>
      <c r="G31" s="251"/>
      <c r="H31" s="251"/>
      <c r="I31" s="249" t="s">
        <v>226</v>
      </c>
      <c r="J31" s="251"/>
      <c r="K31" s="251"/>
      <c r="L31" s="251"/>
      <c r="M31" s="251"/>
      <c r="N31" s="251"/>
      <c r="O31" s="251"/>
      <c r="P31" s="251"/>
      <c r="Q31" s="252"/>
    </row>
    <row r="32" spans="1:17" ht="8.25" customHeight="1" x14ac:dyDescent="0.2">
      <c r="A32" s="243"/>
      <c r="B32" s="244"/>
      <c r="C32" s="245"/>
      <c r="D32" s="246"/>
      <c r="E32" s="246"/>
      <c r="F32" s="246"/>
      <c r="G32" s="246"/>
      <c r="H32" s="246"/>
      <c r="I32" s="244"/>
      <c r="J32" s="246"/>
      <c r="K32" s="246"/>
      <c r="L32" s="246"/>
      <c r="M32" s="246"/>
      <c r="N32" s="246"/>
      <c r="O32" s="246"/>
      <c r="P32" s="246"/>
      <c r="Q32" s="247"/>
    </row>
    <row r="33" spans="1:17" ht="12" customHeight="1" x14ac:dyDescent="0.2">
      <c r="A33" s="248">
        <v>1</v>
      </c>
      <c r="B33" s="249"/>
      <c r="C33" s="250" t="s">
        <v>166</v>
      </c>
      <c r="D33" s="251"/>
      <c r="E33" s="251"/>
      <c r="F33" s="251"/>
      <c r="G33" s="251"/>
      <c r="H33" s="251"/>
      <c r="I33" s="249" t="s">
        <v>168</v>
      </c>
      <c r="J33" s="251"/>
      <c r="K33" s="251"/>
      <c r="L33" s="251"/>
      <c r="M33" s="251"/>
      <c r="N33" s="251"/>
      <c r="O33" s="251"/>
      <c r="P33" s="251"/>
      <c r="Q33" s="252"/>
    </row>
    <row r="34" spans="1:17" ht="12" customHeight="1" x14ac:dyDescent="0.2">
      <c r="A34" s="248"/>
      <c r="B34" s="249"/>
      <c r="C34" s="250" t="s">
        <v>167</v>
      </c>
      <c r="D34" s="251"/>
      <c r="E34" s="251"/>
      <c r="F34" s="251"/>
      <c r="G34" s="251"/>
      <c r="H34" s="251"/>
      <c r="I34" s="249" t="s">
        <v>169</v>
      </c>
      <c r="J34" s="251"/>
      <c r="K34" s="251"/>
      <c r="L34" s="251"/>
      <c r="M34" s="251"/>
      <c r="N34" s="251"/>
      <c r="O34" s="251"/>
      <c r="P34" s="251"/>
      <c r="Q34" s="252"/>
    </row>
    <row r="35" spans="1:17" ht="12" customHeight="1" x14ac:dyDescent="0.2">
      <c r="A35" s="248"/>
      <c r="B35" s="249"/>
      <c r="C35" s="250"/>
      <c r="D35" s="251"/>
      <c r="E35" s="251"/>
      <c r="F35" s="251"/>
      <c r="G35" s="251"/>
      <c r="H35" s="251"/>
      <c r="I35" s="249" t="s">
        <v>170</v>
      </c>
      <c r="J35" s="251"/>
      <c r="K35" s="251"/>
      <c r="L35" s="251"/>
      <c r="M35" s="251"/>
      <c r="N35" s="251"/>
      <c r="O35" s="251"/>
      <c r="P35" s="251"/>
      <c r="Q35" s="252"/>
    </row>
    <row r="36" spans="1:17" ht="8.25" customHeight="1" x14ac:dyDescent="0.2">
      <c r="A36" s="243"/>
      <c r="B36" s="244"/>
      <c r="C36" s="245"/>
      <c r="D36" s="246"/>
      <c r="E36" s="246"/>
      <c r="F36" s="246"/>
      <c r="G36" s="246"/>
      <c r="H36" s="246"/>
      <c r="I36" s="244"/>
      <c r="J36" s="246"/>
      <c r="K36" s="246"/>
      <c r="L36" s="246"/>
      <c r="M36" s="246"/>
      <c r="N36" s="246"/>
      <c r="O36" s="246"/>
      <c r="P36" s="246"/>
      <c r="Q36" s="247"/>
    </row>
    <row r="37" spans="1:17" ht="12" customHeight="1" x14ac:dyDescent="0.2">
      <c r="A37" s="253" t="s">
        <v>225</v>
      </c>
      <c r="B37" s="249"/>
      <c r="C37" s="250" t="s">
        <v>11</v>
      </c>
      <c r="D37" s="251"/>
      <c r="E37" s="251"/>
      <c r="F37" s="251"/>
      <c r="G37" s="251"/>
      <c r="H37" s="251"/>
      <c r="I37" s="249" t="s">
        <v>45</v>
      </c>
      <c r="J37" s="251"/>
      <c r="K37" s="251"/>
      <c r="L37" s="251"/>
      <c r="M37" s="251"/>
      <c r="N37" s="251"/>
      <c r="O37" s="251"/>
      <c r="P37" s="251"/>
      <c r="Q37" s="252"/>
    </row>
    <row r="38" spans="1:17" ht="12" customHeight="1" x14ac:dyDescent="0.2">
      <c r="A38" s="248"/>
      <c r="B38" s="249"/>
      <c r="C38" s="250"/>
      <c r="D38" s="251"/>
      <c r="E38" s="251"/>
      <c r="F38" s="251"/>
      <c r="G38" s="251"/>
      <c r="H38" s="251"/>
      <c r="I38" s="249" t="s">
        <v>46</v>
      </c>
      <c r="J38" s="251"/>
      <c r="K38" s="251"/>
      <c r="L38" s="251"/>
      <c r="M38" s="251"/>
      <c r="N38" s="251"/>
      <c r="O38" s="251"/>
      <c r="P38" s="251"/>
      <c r="Q38" s="252"/>
    </row>
    <row r="39" spans="1:17" ht="12" customHeight="1" x14ac:dyDescent="0.2">
      <c r="A39" s="248"/>
      <c r="B39" s="249"/>
      <c r="C39" s="250"/>
      <c r="D39" s="251"/>
      <c r="E39" s="251"/>
      <c r="F39" s="251"/>
      <c r="G39" s="251"/>
      <c r="H39" s="251"/>
      <c r="I39" s="249" t="s">
        <v>47</v>
      </c>
      <c r="J39" s="251"/>
      <c r="K39" s="251"/>
      <c r="L39" s="251"/>
      <c r="M39" s="251"/>
      <c r="N39" s="251"/>
      <c r="O39" s="251"/>
      <c r="P39" s="251"/>
      <c r="Q39" s="252"/>
    </row>
    <row r="40" spans="1:17" ht="8.25" customHeight="1" x14ac:dyDescent="0.2">
      <c r="A40" s="243"/>
      <c r="B40" s="244"/>
      <c r="C40" s="245"/>
      <c r="D40" s="246"/>
      <c r="E40" s="246"/>
      <c r="F40" s="246"/>
      <c r="G40" s="246"/>
      <c r="H40" s="246"/>
      <c r="I40" s="244"/>
      <c r="J40" s="246"/>
      <c r="K40" s="246"/>
      <c r="L40" s="246"/>
      <c r="M40" s="246"/>
      <c r="N40" s="246"/>
      <c r="O40" s="246"/>
      <c r="P40" s="246"/>
      <c r="Q40" s="247"/>
    </row>
    <row r="41" spans="1:17" ht="12" customHeight="1" x14ac:dyDescent="0.2">
      <c r="A41" s="248">
        <v>2</v>
      </c>
      <c r="B41" s="249"/>
      <c r="C41" s="250" t="s">
        <v>120</v>
      </c>
      <c r="D41" s="251"/>
      <c r="E41" s="251"/>
      <c r="F41" s="251"/>
      <c r="G41" s="251"/>
      <c r="H41" s="251"/>
      <c r="I41" s="249" t="s">
        <v>121</v>
      </c>
      <c r="J41" s="251"/>
      <c r="K41" s="251"/>
      <c r="L41" s="251"/>
      <c r="M41" s="251"/>
      <c r="N41" s="251"/>
      <c r="O41" s="251"/>
      <c r="P41" s="251"/>
      <c r="Q41" s="252"/>
    </row>
    <row r="42" spans="1:17" ht="12" customHeight="1" x14ac:dyDescent="0.2">
      <c r="A42" s="248"/>
      <c r="B42" s="249"/>
      <c r="C42" s="250"/>
      <c r="D42" s="251"/>
      <c r="E42" s="251"/>
      <c r="F42" s="251"/>
      <c r="G42" s="251"/>
      <c r="H42" s="251"/>
      <c r="I42" s="249" t="s">
        <v>158</v>
      </c>
      <c r="J42" s="251"/>
      <c r="K42" s="251"/>
      <c r="L42" s="251"/>
      <c r="M42" s="251"/>
      <c r="N42" s="251"/>
      <c r="O42" s="251"/>
      <c r="P42" s="251"/>
      <c r="Q42" s="252"/>
    </row>
    <row r="43" spans="1:17" ht="12" customHeight="1" x14ac:dyDescent="0.2">
      <c r="A43" s="248"/>
      <c r="B43" s="249"/>
      <c r="C43" s="250"/>
      <c r="D43" s="251"/>
      <c r="E43" s="251"/>
      <c r="F43" s="251"/>
      <c r="G43" s="251"/>
      <c r="H43" s="251"/>
      <c r="I43" s="249" t="s">
        <v>41</v>
      </c>
      <c r="J43" s="251"/>
      <c r="K43" s="251"/>
      <c r="L43" s="251"/>
      <c r="M43" s="251"/>
      <c r="N43" s="251"/>
      <c r="O43" s="251"/>
      <c r="P43" s="251"/>
      <c r="Q43" s="252"/>
    </row>
    <row r="44" spans="1:17" ht="8.25" customHeight="1" x14ac:dyDescent="0.2">
      <c r="A44" s="243"/>
      <c r="B44" s="244"/>
      <c r="C44" s="245"/>
      <c r="D44" s="246"/>
      <c r="E44" s="246"/>
      <c r="F44" s="246"/>
      <c r="G44" s="246"/>
      <c r="H44" s="246"/>
      <c r="I44" s="244"/>
      <c r="J44" s="246"/>
      <c r="K44" s="246"/>
      <c r="L44" s="246"/>
      <c r="M44" s="246"/>
      <c r="N44" s="246"/>
      <c r="O44" s="246"/>
      <c r="P44" s="246"/>
      <c r="Q44" s="247"/>
    </row>
    <row r="45" spans="1:17" ht="12" customHeight="1" x14ac:dyDescent="0.2">
      <c r="A45" s="248">
        <v>2</v>
      </c>
      <c r="B45" s="249"/>
      <c r="C45" s="250" t="s">
        <v>19</v>
      </c>
      <c r="D45" s="251"/>
      <c r="E45" s="251"/>
      <c r="F45" s="251"/>
      <c r="G45" s="251"/>
      <c r="H45" s="251"/>
      <c r="I45" s="249" t="s">
        <v>160</v>
      </c>
      <c r="J45" s="251"/>
      <c r="K45" s="251"/>
      <c r="L45" s="251"/>
      <c r="M45" s="251"/>
      <c r="N45" s="251"/>
      <c r="O45" s="251"/>
      <c r="P45" s="251"/>
      <c r="Q45" s="252"/>
    </row>
    <row r="46" spans="1:17" ht="12" customHeight="1" x14ac:dyDescent="0.2">
      <c r="A46" s="254"/>
      <c r="B46" s="255"/>
      <c r="C46" s="250"/>
      <c r="D46" s="251"/>
      <c r="E46" s="251"/>
      <c r="F46" s="251"/>
      <c r="G46" s="251"/>
      <c r="H46" s="251"/>
      <c r="I46" s="249" t="s">
        <v>161</v>
      </c>
      <c r="J46" s="251"/>
      <c r="K46" s="251"/>
      <c r="L46" s="251"/>
      <c r="M46" s="251"/>
      <c r="N46" s="251"/>
      <c r="O46" s="251"/>
      <c r="P46" s="251"/>
      <c r="Q46" s="252"/>
    </row>
    <row r="47" spans="1:17" ht="12" customHeight="1" x14ac:dyDescent="0.2">
      <c r="A47" s="254"/>
      <c r="B47" s="255"/>
      <c r="C47" s="250"/>
      <c r="D47" s="251"/>
      <c r="E47" s="251"/>
      <c r="F47" s="251"/>
      <c r="G47" s="251"/>
      <c r="H47" s="251"/>
      <c r="I47" s="249" t="s">
        <v>498</v>
      </c>
      <c r="J47" s="251"/>
      <c r="K47" s="251"/>
      <c r="L47" s="251"/>
      <c r="M47" s="251"/>
      <c r="N47" s="251"/>
      <c r="O47" s="251"/>
      <c r="P47" s="251"/>
      <c r="Q47" s="252"/>
    </row>
    <row r="48" spans="1:17" ht="12" customHeight="1" x14ac:dyDescent="0.2">
      <c r="A48" s="254"/>
      <c r="B48" s="255"/>
      <c r="C48" s="250"/>
      <c r="D48" s="251"/>
      <c r="E48" s="251"/>
      <c r="F48" s="251"/>
      <c r="G48" s="251"/>
      <c r="H48" s="251"/>
      <c r="I48" s="249" t="s">
        <v>159</v>
      </c>
      <c r="J48" s="251"/>
      <c r="K48" s="251"/>
      <c r="L48" s="251"/>
      <c r="M48" s="251"/>
      <c r="N48" s="251"/>
      <c r="O48" s="251"/>
      <c r="P48" s="251"/>
      <c r="Q48" s="252"/>
    </row>
    <row r="49" spans="1:17" ht="8.25" customHeight="1" x14ac:dyDescent="0.2">
      <c r="A49" s="243"/>
      <c r="B49" s="244"/>
      <c r="C49" s="245"/>
      <c r="D49" s="246"/>
      <c r="E49" s="246"/>
      <c r="F49" s="246"/>
      <c r="G49" s="246"/>
      <c r="H49" s="246"/>
      <c r="I49" s="244"/>
      <c r="J49" s="246"/>
      <c r="K49" s="246"/>
      <c r="L49" s="246"/>
      <c r="M49" s="246"/>
      <c r="N49" s="246"/>
      <c r="O49" s="246"/>
      <c r="P49" s="246"/>
      <c r="Q49" s="247"/>
    </row>
    <row r="50" spans="1:17" ht="12" customHeight="1" x14ac:dyDescent="0.2">
      <c r="A50" s="248" t="s">
        <v>15</v>
      </c>
      <c r="B50" s="249"/>
      <c r="C50" s="250" t="s">
        <v>13</v>
      </c>
      <c r="D50" s="251"/>
      <c r="E50" s="251"/>
      <c r="F50" s="251"/>
      <c r="G50" s="251"/>
      <c r="H50" s="251"/>
      <c r="I50" s="249" t="s">
        <v>130</v>
      </c>
      <c r="J50" s="251"/>
      <c r="K50" s="251"/>
      <c r="L50" s="251"/>
      <c r="M50" s="251"/>
      <c r="N50" s="251"/>
      <c r="O50" s="251"/>
      <c r="P50" s="251"/>
      <c r="Q50" s="252"/>
    </row>
    <row r="51" spans="1:17" ht="12" customHeight="1" x14ac:dyDescent="0.2">
      <c r="A51" s="248"/>
      <c r="B51" s="249"/>
      <c r="C51" s="250"/>
      <c r="D51" s="251"/>
      <c r="E51" s="251"/>
      <c r="F51" s="251"/>
      <c r="G51" s="251"/>
      <c r="H51" s="251"/>
      <c r="I51" s="249" t="s">
        <v>14</v>
      </c>
      <c r="J51" s="251"/>
      <c r="K51" s="251"/>
      <c r="L51" s="251"/>
      <c r="M51" s="251"/>
      <c r="N51" s="251"/>
      <c r="O51" s="251"/>
      <c r="P51" s="251"/>
      <c r="Q51" s="252"/>
    </row>
    <row r="52" spans="1:17" ht="8.25" customHeight="1" x14ac:dyDescent="0.2">
      <c r="A52" s="243"/>
      <c r="B52" s="244"/>
      <c r="C52" s="245"/>
      <c r="D52" s="246"/>
      <c r="E52" s="246"/>
      <c r="F52" s="246"/>
      <c r="G52" s="246"/>
      <c r="H52" s="246"/>
      <c r="I52" s="244"/>
      <c r="J52" s="246"/>
      <c r="K52" s="246"/>
      <c r="L52" s="246"/>
      <c r="M52" s="246"/>
      <c r="N52" s="246"/>
      <c r="O52" s="246"/>
      <c r="P52" s="246"/>
      <c r="Q52" s="247"/>
    </row>
    <row r="53" spans="1:17" ht="12.75" customHeight="1" x14ac:dyDescent="0.2">
      <c r="A53" s="248">
        <v>3</v>
      </c>
      <c r="B53" s="249"/>
      <c r="C53" s="250" t="s">
        <v>133</v>
      </c>
      <c r="D53" s="251"/>
      <c r="E53" s="251"/>
      <c r="F53" s="251"/>
      <c r="G53" s="251"/>
      <c r="H53" s="251"/>
      <c r="I53" s="249" t="s">
        <v>40</v>
      </c>
      <c r="J53" s="251"/>
      <c r="K53" s="251"/>
      <c r="L53" s="251"/>
      <c r="M53" s="251"/>
      <c r="N53" s="251"/>
      <c r="O53" s="251"/>
      <c r="P53" s="251"/>
      <c r="Q53" s="252"/>
    </row>
    <row r="54" spans="1:17" ht="12.75" customHeight="1" x14ac:dyDescent="0.2">
      <c r="A54" s="256"/>
      <c r="B54" s="249"/>
      <c r="C54" s="250"/>
      <c r="D54" s="251"/>
      <c r="E54" s="251"/>
      <c r="F54" s="251"/>
      <c r="G54" s="251"/>
      <c r="H54" s="251"/>
      <c r="I54" s="249" t="s">
        <v>70</v>
      </c>
      <c r="J54" s="251"/>
      <c r="K54" s="251"/>
      <c r="L54" s="251"/>
      <c r="M54" s="251"/>
      <c r="N54" s="251"/>
      <c r="O54" s="251"/>
      <c r="P54" s="251"/>
      <c r="Q54" s="252"/>
    </row>
    <row r="55" spans="1:17" ht="12.75" customHeight="1" x14ac:dyDescent="0.2">
      <c r="A55" s="256"/>
      <c r="B55" s="249"/>
      <c r="C55" s="250"/>
      <c r="D55" s="251"/>
      <c r="E55" s="251"/>
      <c r="F55" s="251"/>
      <c r="G55" s="251"/>
      <c r="H55" s="251"/>
      <c r="I55" s="249" t="s">
        <v>71</v>
      </c>
      <c r="J55" s="251"/>
      <c r="K55" s="251"/>
      <c r="L55" s="251"/>
      <c r="M55" s="251"/>
      <c r="N55" s="251"/>
      <c r="O55" s="251"/>
      <c r="P55" s="251"/>
      <c r="Q55" s="252"/>
    </row>
    <row r="56" spans="1:17" ht="5.25" customHeight="1" x14ac:dyDescent="0.2">
      <c r="A56" s="257"/>
      <c r="B56" s="258"/>
      <c r="C56" s="259"/>
      <c r="D56" s="260"/>
      <c r="E56" s="260"/>
      <c r="F56" s="260"/>
      <c r="G56" s="260"/>
      <c r="H56" s="260"/>
      <c r="I56" s="258"/>
      <c r="J56" s="260"/>
      <c r="K56" s="260"/>
      <c r="L56" s="260"/>
      <c r="M56" s="260"/>
      <c r="N56" s="260"/>
      <c r="O56" s="260"/>
      <c r="P56" s="260"/>
      <c r="Q56" s="261"/>
    </row>
    <row r="57" spans="1:17" ht="18" customHeight="1" x14ac:dyDescent="0.2">
      <c r="A57" s="416"/>
      <c r="B57" s="244"/>
      <c r="C57" s="245"/>
      <c r="D57" s="246"/>
      <c r="E57" s="246"/>
      <c r="F57" s="246"/>
      <c r="G57" s="246"/>
      <c r="H57" s="246"/>
      <c r="I57" s="244"/>
      <c r="J57" s="246"/>
      <c r="K57" s="246"/>
      <c r="L57" s="246"/>
      <c r="M57" s="246"/>
      <c r="N57" s="246"/>
      <c r="O57" s="246"/>
      <c r="P57" s="246"/>
      <c r="Q57" s="246"/>
    </row>
    <row r="58" spans="1:17" ht="15" customHeight="1" x14ac:dyDescent="0.25">
      <c r="A58" s="30" t="s">
        <v>598</v>
      </c>
      <c r="B58" s="28"/>
      <c r="C58" s="28"/>
      <c r="D58" s="28"/>
      <c r="E58" s="28"/>
      <c r="F58" s="28"/>
      <c r="G58" s="28"/>
      <c r="H58" s="28"/>
      <c r="I58" s="28"/>
      <c r="J58" s="28"/>
      <c r="K58" s="28"/>
      <c r="L58" s="28"/>
      <c r="M58" s="28"/>
      <c r="N58" s="28"/>
      <c r="O58" s="28"/>
      <c r="P58" s="28"/>
      <c r="Q58" s="28"/>
    </row>
    <row r="59" spans="1:17" ht="12" customHeight="1" x14ac:dyDescent="0.2">
      <c r="A59" s="9"/>
    </row>
    <row r="60" spans="1:17" ht="54" customHeight="1" x14ac:dyDescent="0.2">
      <c r="A60" s="623" t="s">
        <v>589</v>
      </c>
      <c r="B60" s="624"/>
      <c r="C60" s="624"/>
      <c r="D60" s="624"/>
      <c r="E60" s="624"/>
      <c r="F60" s="624"/>
      <c r="G60" s="624"/>
      <c r="H60" s="624"/>
      <c r="I60" s="624"/>
      <c r="J60" s="624"/>
      <c r="K60" s="624"/>
      <c r="L60" s="624"/>
      <c r="M60" s="624"/>
      <c r="N60" s="624"/>
      <c r="O60" s="624"/>
      <c r="P60" s="624"/>
      <c r="Q60" s="625"/>
    </row>
    <row r="61" spans="1:17" ht="12" customHeight="1" x14ac:dyDescent="0.2">
      <c r="A61" s="190"/>
      <c r="B61" s="191"/>
      <c r="C61" s="192"/>
      <c r="D61" s="189"/>
      <c r="E61" s="189"/>
      <c r="F61" s="189"/>
      <c r="G61" s="189"/>
      <c r="H61" s="189"/>
      <c r="I61" s="193"/>
      <c r="J61" s="189"/>
      <c r="K61" s="189"/>
      <c r="L61" s="189"/>
      <c r="M61" s="189"/>
      <c r="N61" s="189"/>
      <c r="O61" s="189"/>
      <c r="P61" s="189"/>
      <c r="Q61" s="189"/>
    </row>
    <row r="62" spans="1:17" ht="15" customHeight="1" x14ac:dyDescent="0.2">
      <c r="A62" s="578" t="s">
        <v>475</v>
      </c>
      <c r="B62" s="579"/>
      <c r="C62" s="577"/>
      <c r="D62" s="580"/>
      <c r="E62" s="580"/>
      <c r="F62" s="580"/>
      <c r="G62" s="580"/>
      <c r="H62" s="580"/>
      <c r="I62" s="581"/>
      <c r="J62" s="580"/>
      <c r="K62" s="580"/>
      <c r="L62" s="580"/>
      <c r="M62" s="580"/>
      <c r="N62" s="580"/>
      <c r="O62" s="580"/>
      <c r="P62" s="580"/>
      <c r="Q62" s="580"/>
    </row>
    <row r="63" spans="1:17" ht="5.25" customHeight="1" x14ac:dyDescent="0.2">
      <c r="A63" s="190"/>
      <c r="B63" s="191"/>
      <c r="C63" s="192"/>
      <c r="D63" s="189"/>
      <c r="E63" s="189"/>
      <c r="F63" s="189"/>
      <c r="G63" s="189"/>
      <c r="H63" s="189"/>
      <c r="I63" s="193"/>
      <c r="J63" s="189"/>
      <c r="K63" s="189"/>
      <c r="L63" s="189"/>
      <c r="M63" s="189"/>
      <c r="N63" s="189"/>
      <c r="O63" s="189"/>
      <c r="P63" s="189"/>
      <c r="Q63" s="189"/>
    </row>
    <row r="64" spans="1:17" ht="165" customHeight="1" x14ac:dyDescent="0.2">
      <c r="A64" s="424" t="s">
        <v>473</v>
      </c>
      <c r="B64" s="415"/>
      <c r="C64" s="415"/>
      <c r="D64" s="415"/>
      <c r="E64" s="415"/>
      <c r="F64" s="619" t="s">
        <v>588</v>
      </c>
      <c r="G64" s="620"/>
      <c r="H64" s="620"/>
      <c r="I64" s="620"/>
      <c r="J64" s="620"/>
      <c r="K64" s="620"/>
      <c r="L64" s="620"/>
      <c r="M64" s="620"/>
      <c r="N64" s="620"/>
      <c r="O64" s="620"/>
      <c r="P64" s="620"/>
      <c r="Q64" s="620"/>
    </row>
    <row r="65" spans="1:17" ht="5.25" customHeight="1" x14ac:dyDescent="0.2">
      <c r="A65" s="190"/>
      <c r="B65" s="191"/>
      <c r="C65" s="192"/>
      <c r="D65" s="189"/>
      <c r="E65" s="189"/>
      <c r="F65" s="189"/>
      <c r="G65" s="189"/>
      <c r="H65" s="189"/>
      <c r="I65" s="193"/>
      <c r="J65" s="189"/>
      <c r="K65" s="189"/>
      <c r="L65" s="189"/>
      <c r="M65" s="189"/>
      <c r="N65" s="189"/>
      <c r="O65" s="189"/>
      <c r="P65" s="189"/>
      <c r="Q65" s="189"/>
    </row>
    <row r="66" spans="1:17" ht="96" customHeight="1" x14ac:dyDescent="0.2">
      <c r="A66" s="414" t="s">
        <v>474</v>
      </c>
      <c r="B66" s="415"/>
      <c r="C66" s="415"/>
      <c r="D66" s="415"/>
      <c r="E66" s="415"/>
      <c r="F66" s="619" t="s">
        <v>590</v>
      </c>
      <c r="G66" s="620"/>
      <c r="H66" s="620"/>
      <c r="I66" s="620"/>
      <c r="J66" s="620"/>
      <c r="K66" s="620"/>
      <c r="L66" s="620"/>
      <c r="M66" s="620"/>
      <c r="N66" s="620"/>
      <c r="O66" s="620"/>
      <c r="P66" s="620"/>
      <c r="Q66" s="620"/>
    </row>
    <row r="67" spans="1:17" ht="12" customHeight="1" x14ac:dyDescent="0.2">
      <c r="A67" s="190"/>
      <c r="B67" s="191"/>
      <c r="C67" s="192"/>
      <c r="D67" s="189"/>
      <c r="E67" s="189"/>
      <c r="F67" s="189"/>
      <c r="G67" s="189"/>
      <c r="H67" s="189"/>
      <c r="I67" s="193"/>
      <c r="J67" s="189"/>
      <c r="K67" s="189"/>
      <c r="L67" s="189"/>
      <c r="M67" s="189"/>
      <c r="N67" s="189"/>
      <c r="O67" s="189"/>
      <c r="P67" s="189"/>
      <c r="Q67" s="189"/>
    </row>
    <row r="68" spans="1:17" ht="15" customHeight="1" x14ac:dyDescent="0.2">
      <c r="A68" s="578" t="s">
        <v>476</v>
      </c>
      <c r="B68" s="579"/>
      <c r="C68" s="577"/>
      <c r="D68" s="580"/>
      <c r="E68" s="580"/>
      <c r="F68" s="580"/>
      <c r="G68" s="580"/>
      <c r="H68" s="580"/>
      <c r="I68" s="581"/>
      <c r="J68" s="580"/>
      <c r="K68" s="580"/>
      <c r="L68" s="580"/>
      <c r="M68" s="580"/>
      <c r="N68" s="580"/>
      <c r="O68" s="580"/>
      <c r="P68" s="580"/>
      <c r="Q68" s="580"/>
    </row>
    <row r="69" spans="1:17" ht="5.25" customHeight="1" x14ac:dyDescent="0.2">
      <c r="A69" s="190"/>
      <c r="B69" s="191"/>
      <c r="C69" s="192"/>
      <c r="D69" s="189"/>
      <c r="E69" s="189"/>
      <c r="F69" s="189"/>
      <c r="G69" s="189"/>
      <c r="H69" s="189"/>
      <c r="I69" s="193"/>
      <c r="J69" s="189"/>
      <c r="K69" s="189"/>
      <c r="L69" s="189"/>
      <c r="M69" s="189"/>
      <c r="N69" s="189"/>
      <c r="O69" s="189"/>
      <c r="P69" s="189"/>
      <c r="Q69" s="189"/>
    </row>
    <row r="70" spans="1:17" ht="36" customHeight="1" x14ac:dyDescent="0.2">
      <c r="A70" s="582" t="s">
        <v>113</v>
      </c>
      <c r="B70" s="415"/>
      <c r="C70" s="415"/>
      <c r="D70" s="415"/>
      <c r="E70" s="415"/>
      <c r="F70" s="619" t="s">
        <v>591</v>
      </c>
      <c r="G70" s="620"/>
      <c r="H70" s="620"/>
      <c r="I70" s="620"/>
      <c r="J70" s="620"/>
      <c r="K70" s="620"/>
      <c r="L70" s="620"/>
      <c r="M70" s="620"/>
      <c r="N70" s="620"/>
      <c r="O70" s="620"/>
      <c r="P70" s="620"/>
      <c r="Q70" s="620"/>
    </row>
    <row r="71" spans="1:17" ht="5.25" customHeight="1" x14ac:dyDescent="0.2">
      <c r="A71" s="190"/>
      <c r="B71" s="191"/>
      <c r="C71" s="192"/>
      <c r="D71" s="189"/>
      <c r="E71" s="189"/>
      <c r="F71" s="189"/>
      <c r="G71" s="189"/>
      <c r="H71" s="189"/>
      <c r="I71" s="193"/>
      <c r="J71" s="189"/>
      <c r="K71" s="189"/>
      <c r="L71" s="189"/>
      <c r="M71" s="189"/>
      <c r="N71" s="189"/>
      <c r="O71" s="189"/>
      <c r="P71" s="189"/>
      <c r="Q71" s="189"/>
    </row>
    <row r="72" spans="1:17" ht="36" customHeight="1" x14ac:dyDescent="0.2">
      <c r="A72" s="414" t="s">
        <v>482</v>
      </c>
      <c r="B72" s="415"/>
      <c r="C72" s="415"/>
      <c r="D72" s="415"/>
      <c r="E72" s="415"/>
      <c r="F72" s="619" t="s">
        <v>597</v>
      </c>
      <c r="G72" s="620"/>
      <c r="H72" s="620"/>
      <c r="I72" s="620"/>
      <c r="J72" s="620"/>
      <c r="K72" s="620"/>
      <c r="L72" s="620"/>
      <c r="M72" s="620"/>
      <c r="N72" s="620"/>
      <c r="O72" s="620"/>
      <c r="P72" s="620"/>
      <c r="Q72" s="620"/>
    </row>
    <row r="73" spans="1:17" ht="5.25" customHeight="1" x14ac:dyDescent="0.2">
      <c r="A73" s="190"/>
      <c r="B73" s="191"/>
      <c r="C73" s="192"/>
      <c r="D73" s="189"/>
      <c r="E73" s="189"/>
      <c r="F73" s="189"/>
      <c r="G73" s="189"/>
      <c r="H73" s="189"/>
      <c r="I73" s="193"/>
      <c r="J73" s="189"/>
      <c r="K73" s="189"/>
      <c r="L73" s="189"/>
      <c r="M73" s="189"/>
      <c r="N73" s="189"/>
      <c r="O73" s="189"/>
      <c r="P73" s="189"/>
      <c r="Q73" s="189"/>
    </row>
    <row r="74" spans="1:17" ht="24" customHeight="1" x14ac:dyDescent="0.2">
      <c r="A74" s="414" t="s">
        <v>477</v>
      </c>
      <c r="B74" s="415"/>
      <c r="C74" s="415"/>
      <c r="D74" s="415"/>
      <c r="E74" s="415"/>
      <c r="F74" s="619" t="s">
        <v>592</v>
      </c>
      <c r="G74" s="620"/>
      <c r="H74" s="620"/>
      <c r="I74" s="620"/>
      <c r="J74" s="620"/>
      <c r="K74" s="620"/>
      <c r="L74" s="620"/>
      <c r="M74" s="620"/>
      <c r="N74" s="620"/>
      <c r="O74" s="620"/>
      <c r="P74" s="620"/>
      <c r="Q74" s="620"/>
    </row>
    <row r="75" spans="1:17" ht="5.25" customHeight="1" x14ac:dyDescent="0.2">
      <c r="A75" s="190"/>
      <c r="B75" s="191"/>
      <c r="C75" s="192"/>
      <c r="D75" s="189"/>
      <c r="E75" s="189"/>
      <c r="F75" s="189"/>
      <c r="G75" s="189"/>
      <c r="H75" s="189"/>
      <c r="I75" s="193"/>
      <c r="J75" s="189"/>
      <c r="K75" s="189"/>
      <c r="L75" s="189"/>
      <c r="M75" s="189"/>
      <c r="N75" s="189"/>
      <c r="O75" s="189"/>
      <c r="P75" s="189"/>
      <c r="Q75" s="189"/>
    </row>
    <row r="76" spans="1:17" ht="36" customHeight="1" x14ac:dyDescent="0.2">
      <c r="A76" s="414" t="s">
        <v>478</v>
      </c>
      <c r="B76" s="415"/>
      <c r="C76" s="415"/>
      <c r="D76" s="415"/>
      <c r="E76" s="415"/>
      <c r="F76" s="619" t="s">
        <v>593</v>
      </c>
      <c r="G76" s="620"/>
      <c r="H76" s="620"/>
      <c r="I76" s="620"/>
      <c r="J76" s="620"/>
      <c r="K76" s="620"/>
      <c r="L76" s="620"/>
      <c r="M76" s="620"/>
      <c r="N76" s="620"/>
      <c r="O76" s="620"/>
      <c r="P76" s="620"/>
      <c r="Q76" s="620"/>
    </row>
    <row r="77" spans="1:17" ht="5.25" customHeight="1" x14ac:dyDescent="0.2">
      <c r="A77" s="190"/>
      <c r="B77" s="191"/>
      <c r="C77" s="192"/>
      <c r="D77" s="189"/>
      <c r="E77" s="189"/>
      <c r="F77" s="189"/>
      <c r="G77" s="189"/>
      <c r="H77" s="189"/>
      <c r="I77" s="193"/>
      <c r="J77" s="189"/>
      <c r="K77" s="189"/>
      <c r="L77" s="189"/>
      <c r="M77" s="189"/>
      <c r="N77" s="189"/>
      <c r="O77" s="189"/>
      <c r="P77" s="189"/>
      <c r="Q77" s="189"/>
    </row>
    <row r="78" spans="1:17" ht="63" customHeight="1" x14ac:dyDescent="0.2">
      <c r="A78" s="414" t="s">
        <v>479</v>
      </c>
      <c r="B78" s="415"/>
      <c r="C78" s="415"/>
      <c r="D78" s="415"/>
      <c r="E78" s="415"/>
      <c r="F78" s="619" t="s">
        <v>594</v>
      </c>
      <c r="G78" s="620"/>
      <c r="H78" s="620"/>
      <c r="I78" s="620"/>
      <c r="J78" s="620"/>
      <c r="K78" s="620"/>
      <c r="L78" s="620"/>
      <c r="M78" s="620"/>
      <c r="N78" s="620"/>
      <c r="O78" s="620"/>
      <c r="P78" s="620"/>
      <c r="Q78" s="620"/>
    </row>
    <row r="79" spans="1:17" ht="5.25" customHeight="1" x14ac:dyDescent="0.2">
      <c r="A79" s="190"/>
      <c r="B79" s="191"/>
      <c r="C79" s="192"/>
      <c r="D79" s="189"/>
      <c r="E79" s="189"/>
      <c r="F79" s="189"/>
      <c r="G79" s="189"/>
      <c r="H79" s="189"/>
      <c r="I79" s="193"/>
      <c r="J79" s="189"/>
      <c r="K79" s="189"/>
      <c r="L79" s="189"/>
      <c r="M79" s="189"/>
      <c r="N79" s="189"/>
      <c r="O79" s="189"/>
      <c r="P79" s="189"/>
      <c r="Q79" s="189"/>
    </row>
    <row r="80" spans="1:17" ht="63" customHeight="1" x14ac:dyDescent="0.2">
      <c r="A80" s="414" t="s">
        <v>480</v>
      </c>
      <c r="B80" s="415"/>
      <c r="C80" s="415"/>
      <c r="D80" s="415"/>
      <c r="E80" s="415"/>
      <c r="F80" s="619" t="s">
        <v>595</v>
      </c>
      <c r="G80" s="620"/>
      <c r="H80" s="620"/>
      <c r="I80" s="620"/>
      <c r="J80" s="620"/>
      <c r="K80" s="620"/>
      <c r="L80" s="620"/>
      <c r="M80" s="620"/>
      <c r="N80" s="620"/>
      <c r="O80" s="620"/>
      <c r="P80" s="620"/>
      <c r="Q80" s="620"/>
    </row>
    <row r="81" spans="1:17" ht="5.25" customHeight="1" x14ac:dyDescent="0.2">
      <c r="A81" s="190"/>
      <c r="B81" s="191"/>
      <c r="C81" s="192"/>
      <c r="D81" s="189"/>
      <c r="E81" s="189"/>
      <c r="F81" s="189"/>
      <c r="G81" s="189"/>
      <c r="H81" s="189"/>
      <c r="I81" s="193"/>
      <c r="J81" s="189"/>
      <c r="K81" s="189"/>
      <c r="L81" s="189"/>
      <c r="M81" s="189"/>
      <c r="N81" s="189"/>
      <c r="O81" s="189"/>
      <c r="P81" s="189"/>
      <c r="Q81" s="189"/>
    </row>
    <row r="82" spans="1:17" ht="35.25" customHeight="1" x14ac:dyDescent="0.2">
      <c r="A82" s="414" t="s">
        <v>481</v>
      </c>
      <c r="B82" s="415"/>
      <c r="C82" s="415"/>
      <c r="D82" s="415"/>
      <c r="E82" s="415"/>
      <c r="F82" s="619" t="s">
        <v>596</v>
      </c>
      <c r="G82" s="620"/>
      <c r="H82" s="620"/>
      <c r="I82" s="620"/>
      <c r="J82" s="620"/>
      <c r="K82" s="620"/>
      <c r="L82" s="620"/>
      <c r="M82" s="620"/>
      <c r="N82" s="620"/>
      <c r="O82" s="620"/>
      <c r="P82" s="620"/>
      <c r="Q82" s="620"/>
    </row>
    <row r="83" spans="1:17" ht="12" customHeight="1" x14ac:dyDescent="0.2">
      <c r="A83" s="190"/>
      <c r="B83" s="191"/>
      <c r="C83" s="192"/>
      <c r="D83" s="189"/>
      <c r="E83" s="189"/>
      <c r="F83" s="189"/>
      <c r="G83" s="189"/>
      <c r="H83" s="189"/>
      <c r="I83" s="193"/>
      <c r="J83" s="189"/>
      <c r="K83" s="189"/>
      <c r="L83" s="189"/>
      <c r="M83" s="189"/>
      <c r="N83" s="189"/>
      <c r="O83" s="189"/>
      <c r="P83" s="189"/>
      <c r="Q83" s="189"/>
    </row>
    <row r="84" spans="1:17" ht="12" customHeight="1" x14ac:dyDescent="0.2">
      <c r="A84" s="190"/>
      <c r="B84" s="191"/>
      <c r="C84" s="192"/>
      <c r="D84" s="189"/>
      <c r="E84" s="189"/>
      <c r="F84" s="189"/>
      <c r="G84" s="189"/>
      <c r="H84" s="189"/>
      <c r="I84" s="193"/>
      <c r="J84" s="189"/>
      <c r="K84" s="189"/>
      <c r="L84" s="189"/>
      <c r="M84" s="189"/>
      <c r="N84" s="189"/>
      <c r="O84" s="189"/>
      <c r="P84" s="189"/>
      <c r="Q84" s="189"/>
    </row>
    <row r="85" spans="1:17" ht="15" customHeight="1" x14ac:dyDescent="0.25">
      <c r="A85" s="30" t="s">
        <v>483</v>
      </c>
      <c r="B85" s="28"/>
      <c r="C85" s="28"/>
      <c r="D85" s="28"/>
      <c r="E85" s="28"/>
      <c r="F85" s="28"/>
      <c r="G85" s="28"/>
      <c r="H85" s="28"/>
      <c r="I85" s="28"/>
      <c r="J85" s="28"/>
      <c r="K85" s="28"/>
      <c r="L85" s="28"/>
      <c r="M85" s="28"/>
      <c r="N85" s="28"/>
      <c r="O85" s="28"/>
      <c r="P85" s="28"/>
      <c r="Q85" s="28"/>
    </row>
    <row r="86" spans="1:17" ht="12" customHeight="1" x14ac:dyDescent="0.2">
      <c r="A86" s="190"/>
      <c r="B86" s="191"/>
      <c r="C86" s="192"/>
      <c r="D86" s="189"/>
      <c r="E86" s="189"/>
      <c r="F86" s="189"/>
      <c r="G86" s="189"/>
      <c r="H86" s="189"/>
      <c r="I86" s="193"/>
      <c r="J86" s="189"/>
      <c r="K86" s="189"/>
      <c r="L86" s="189"/>
      <c r="M86" s="189"/>
      <c r="N86" s="189"/>
      <c r="O86" s="189"/>
      <c r="P86" s="189"/>
      <c r="Q86" s="189"/>
    </row>
    <row r="87" spans="1:17" ht="12" customHeight="1" x14ac:dyDescent="0.2">
      <c r="A87" s="183" t="s">
        <v>484</v>
      </c>
      <c r="B87" s="191"/>
      <c r="C87" s="192"/>
      <c r="D87" s="189"/>
      <c r="E87" s="189"/>
      <c r="F87" s="189"/>
      <c r="G87" s="189"/>
      <c r="H87" s="189"/>
      <c r="I87" s="193"/>
      <c r="J87" s="189"/>
      <c r="K87" s="189"/>
      <c r="L87" s="189"/>
      <c r="M87" s="189"/>
      <c r="N87" s="189"/>
      <c r="O87" s="189"/>
      <c r="P87" s="189"/>
      <c r="Q87" s="189"/>
    </row>
    <row r="88" spans="1:17" ht="12" customHeight="1" x14ac:dyDescent="0.2">
      <c r="A88" s="183"/>
      <c r="B88" s="191"/>
      <c r="C88" s="192"/>
      <c r="D88" s="189"/>
      <c r="E88" s="189"/>
      <c r="F88" s="189"/>
      <c r="G88" s="189"/>
      <c r="H88" s="189"/>
      <c r="I88" s="193"/>
      <c r="J88" s="189"/>
      <c r="K88" s="189"/>
      <c r="L88" s="189"/>
      <c r="M88" s="189"/>
      <c r="N88" s="189"/>
      <c r="O88" s="189"/>
      <c r="P88" s="189"/>
      <c r="Q88" s="189"/>
    </row>
    <row r="89" spans="1:17" ht="12" customHeight="1" x14ac:dyDescent="0.2">
      <c r="A89" s="179" t="s">
        <v>485</v>
      </c>
      <c r="B89" s="621" t="s">
        <v>491</v>
      </c>
      <c r="C89" s="622"/>
      <c r="D89" s="622"/>
      <c r="E89" s="622"/>
      <c r="F89" s="622"/>
      <c r="G89" s="622"/>
      <c r="H89" s="622"/>
      <c r="I89" s="622"/>
      <c r="J89" s="622"/>
      <c r="K89" s="622"/>
      <c r="L89" s="622"/>
      <c r="M89" s="622"/>
      <c r="N89" s="622"/>
      <c r="O89" s="622"/>
      <c r="P89" s="622"/>
      <c r="Q89" s="622"/>
    </row>
    <row r="90" spans="1:17" ht="12" customHeight="1" x14ac:dyDescent="0.2">
      <c r="A90" s="179" t="s">
        <v>486</v>
      </c>
      <c r="B90" s="621" t="s">
        <v>492</v>
      </c>
      <c r="C90" s="622"/>
      <c r="D90" s="622"/>
      <c r="E90" s="622"/>
      <c r="F90" s="622"/>
      <c r="G90" s="622"/>
      <c r="H90" s="622"/>
      <c r="I90" s="622"/>
      <c r="J90" s="622"/>
      <c r="K90" s="622"/>
      <c r="L90" s="622"/>
      <c r="M90" s="622"/>
      <c r="N90" s="622"/>
      <c r="O90" s="622"/>
      <c r="P90" s="622"/>
      <c r="Q90" s="622"/>
    </row>
    <row r="91" spans="1:17" ht="12" customHeight="1" x14ac:dyDescent="0.2">
      <c r="A91" s="179" t="s">
        <v>487</v>
      </c>
      <c r="B91" s="621" t="s">
        <v>493</v>
      </c>
      <c r="C91" s="622"/>
      <c r="D91" s="622"/>
      <c r="E91" s="622"/>
      <c r="F91" s="622"/>
      <c r="G91" s="622"/>
      <c r="H91" s="622"/>
      <c r="I91" s="622"/>
      <c r="J91" s="622"/>
      <c r="K91" s="622"/>
      <c r="L91" s="622"/>
      <c r="M91" s="622"/>
      <c r="N91" s="622"/>
      <c r="O91" s="622"/>
      <c r="P91" s="622"/>
      <c r="Q91" s="622"/>
    </row>
    <row r="92" spans="1:17" ht="24" customHeight="1" x14ac:dyDescent="0.2">
      <c r="A92" s="179" t="s">
        <v>488</v>
      </c>
      <c r="B92" s="621" t="s">
        <v>494</v>
      </c>
      <c r="C92" s="622"/>
      <c r="D92" s="622"/>
      <c r="E92" s="622"/>
      <c r="F92" s="622"/>
      <c r="G92" s="622"/>
      <c r="H92" s="622"/>
      <c r="I92" s="622"/>
      <c r="J92" s="622"/>
      <c r="K92" s="622"/>
      <c r="L92" s="622"/>
      <c r="M92" s="622"/>
      <c r="N92" s="622"/>
      <c r="O92" s="622"/>
      <c r="P92" s="622"/>
      <c r="Q92" s="622"/>
    </row>
    <row r="93" spans="1:17" ht="12" customHeight="1" x14ac:dyDescent="0.2">
      <c r="A93" s="179" t="s">
        <v>489</v>
      </c>
      <c r="B93" s="621" t="s">
        <v>495</v>
      </c>
      <c r="C93" s="622"/>
      <c r="D93" s="622"/>
      <c r="E93" s="622"/>
      <c r="F93" s="622"/>
      <c r="G93" s="622"/>
      <c r="H93" s="622"/>
      <c r="I93" s="622"/>
      <c r="J93" s="622"/>
      <c r="K93" s="622"/>
      <c r="L93" s="622"/>
      <c r="M93" s="622"/>
      <c r="N93" s="622"/>
      <c r="O93" s="622"/>
      <c r="P93" s="622"/>
      <c r="Q93" s="622"/>
    </row>
    <row r="94" spans="1:17" ht="24" customHeight="1" x14ac:dyDescent="0.2">
      <c r="A94" s="179" t="s">
        <v>490</v>
      </c>
      <c r="B94" s="621" t="s">
        <v>496</v>
      </c>
      <c r="C94" s="622"/>
      <c r="D94" s="622"/>
      <c r="E94" s="622"/>
      <c r="F94" s="622"/>
      <c r="G94" s="622"/>
      <c r="H94" s="622"/>
      <c r="I94" s="622"/>
      <c r="J94" s="622"/>
      <c r="K94" s="622"/>
      <c r="L94" s="622"/>
      <c r="M94" s="622"/>
      <c r="N94" s="622"/>
      <c r="O94" s="622"/>
      <c r="P94" s="622"/>
      <c r="Q94" s="622"/>
    </row>
    <row r="95" spans="1:17" ht="12" customHeight="1" x14ac:dyDescent="0.2">
      <c r="A95" s="417"/>
      <c r="B95" s="418"/>
      <c r="C95" s="245"/>
      <c r="D95" s="246"/>
      <c r="E95" s="246"/>
      <c r="F95" s="246"/>
      <c r="G95" s="246"/>
      <c r="H95" s="246"/>
      <c r="I95" s="244"/>
      <c r="J95" s="246"/>
      <c r="K95" s="246"/>
      <c r="L95" s="246"/>
      <c r="M95" s="246"/>
      <c r="N95" s="246"/>
      <c r="O95" s="246"/>
      <c r="P95" s="246"/>
      <c r="Q95" s="246"/>
    </row>
    <row r="96" spans="1:17" ht="15" customHeight="1" x14ac:dyDescent="0.25">
      <c r="A96" s="30" t="s">
        <v>7</v>
      </c>
      <c r="B96" s="28"/>
      <c r="C96" s="28"/>
      <c r="D96" s="28"/>
      <c r="E96" s="28"/>
      <c r="F96" s="28"/>
      <c r="G96" s="28"/>
      <c r="H96" s="28"/>
      <c r="I96" s="28"/>
      <c r="J96" s="28"/>
      <c r="K96" s="28"/>
      <c r="L96" s="28"/>
      <c r="M96" s="28"/>
      <c r="N96" s="28"/>
      <c r="O96" s="28"/>
      <c r="P96" s="28"/>
      <c r="Q96" s="28"/>
    </row>
    <row r="97" spans="1:17" ht="12" customHeight="1" x14ac:dyDescent="0.2">
      <c r="A97" s="9"/>
    </row>
    <row r="98" spans="1:17" ht="12" customHeight="1" x14ac:dyDescent="0.2">
      <c r="A98" s="9" t="s">
        <v>67</v>
      </c>
    </row>
    <row r="99" spans="1:17" ht="12" customHeight="1" x14ac:dyDescent="0.2">
      <c r="A99" s="184" t="s">
        <v>155</v>
      </c>
      <c r="B99" s="184"/>
      <c r="C99" s="184"/>
      <c r="D99" s="184"/>
      <c r="E99" s="184"/>
      <c r="F99" s="184"/>
      <c r="G99" s="184"/>
      <c r="H99" s="184"/>
      <c r="I99" s="184"/>
      <c r="J99" s="184"/>
      <c r="K99" s="184"/>
      <c r="L99" s="184"/>
      <c r="M99" s="184"/>
      <c r="N99" s="184"/>
      <c r="O99" s="184"/>
      <c r="P99" s="184"/>
    </row>
    <row r="100" spans="1:17" ht="12" customHeight="1" x14ac:dyDescent="0.2">
      <c r="A100" s="184" t="s">
        <v>10</v>
      </c>
      <c r="B100" s="184"/>
      <c r="C100" s="184"/>
      <c r="D100" s="184"/>
      <c r="E100" s="184"/>
      <c r="F100" s="184"/>
      <c r="G100" s="184"/>
      <c r="H100" s="184"/>
      <c r="I100" s="184"/>
      <c r="J100" s="184"/>
      <c r="K100" s="184"/>
      <c r="L100" s="184"/>
      <c r="M100" s="184"/>
      <c r="N100" s="184"/>
      <c r="O100" s="184"/>
      <c r="P100" s="184"/>
    </row>
    <row r="101" spans="1:17" ht="12" customHeight="1" x14ac:dyDescent="0.2">
      <c r="A101" s="184" t="s">
        <v>58</v>
      </c>
      <c r="B101" s="184"/>
      <c r="C101" s="184"/>
      <c r="D101" s="184"/>
      <c r="E101" s="184"/>
      <c r="F101" s="184"/>
      <c r="G101" s="184"/>
      <c r="H101" s="184"/>
      <c r="I101" s="184"/>
      <c r="J101" s="184"/>
      <c r="K101" s="184"/>
      <c r="L101" s="184"/>
      <c r="M101" s="184"/>
      <c r="N101" s="184"/>
      <c r="O101" s="184"/>
      <c r="P101" s="184"/>
    </row>
    <row r="102" spans="1:17" ht="12" customHeight="1" x14ac:dyDescent="0.2">
      <c r="A102" s="184" t="s">
        <v>59</v>
      </c>
      <c r="B102" s="184"/>
      <c r="C102" s="184"/>
      <c r="D102" s="184"/>
      <c r="E102" s="184"/>
      <c r="F102" s="184"/>
      <c r="G102" s="184"/>
      <c r="H102" s="184"/>
      <c r="I102" s="184"/>
      <c r="J102" s="184"/>
      <c r="K102" s="184"/>
      <c r="L102" s="184"/>
      <c r="M102" s="184"/>
      <c r="N102" s="184"/>
      <c r="O102" s="184"/>
      <c r="P102" s="184"/>
    </row>
    <row r="103" spans="1:17" ht="12" customHeight="1" x14ac:dyDescent="0.2">
      <c r="A103" s="184" t="s">
        <v>68</v>
      </c>
      <c r="B103" s="184"/>
      <c r="C103" s="184"/>
      <c r="D103" s="184"/>
      <c r="E103" s="184"/>
      <c r="F103" s="184"/>
      <c r="G103" s="184"/>
      <c r="H103" s="184"/>
      <c r="I103" s="184"/>
      <c r="J103" s="184"/>
      <c r="K103" s="184"/>
      <c r="L103" s="184"/>
      <c r="M103" s="184"/>
      <c r="N103" s="184"/>
      <c r="O103" s="184"/>
      <c r="P103" s="184"/>
    </row>
    <row r="104" spans="1:17" ht="12" customHeight="1" x14ac:dyDescent="0.2">
      <c r="A104" s="184"/>
      <c r="B104" s="184"/>
      <c r="C104" s="184"/>
      <c r="D104" s="184"/>
      <c r="E104" s="184"/>
      <c r="F104" s="184"/>
      <c r="G104" s="184"/>
      <c r="H104" s="184"/>
      <c r="I104" s="184"/>
      <c r="J104" s="184"/>
      <c r="K104" s="184"/>
      <c r="L104" s="184"/>
      <c r="M104" s="184"/>
      <c r="N104" s="184"/>
      <c r="O104" s="184"/>
      <c r="P104" s="184"/>
    </row>
    <row r="105" spans="1:17" ht="12" customHeight="1" x14ac:dyDescent="0.2">
      <c r="A105" s="184" t="s">
        <v>60</v>
      </c>
      <c r="B105" s="184"/>
      <c r="C105" s="184"/>
      <c r="D105" s="184"/>
      <c r="E105" s="184"/>
      <c r="F105" s="184"/>
      <c r="G105" s="184"/>
      <c r="H105" s="184"/>
      <c r="I105" s="184"/>
      <c r="J105" s="184"/>
      <c r="K105" s="184"/>
      <c r="L105" s="184"/>
      <c r="M105" s="184"/>
      <c r="N105" s="184"/>
      <c r="O105" s="184"/>
      <c r="P105" s="184"/>
    </row>
    <row r="106" spans="1:17" ht="12" customHeight="1" x14ac:dyDescent="0.2">
      <c r="A106" s="184" t="s">
        <v>35</v>
      </c>
      <c r="B106" s="184"/>
      <c r="C106" s="184"/>
      <c r="D106" s="184"/>
      <c r="E106" s="184"/>
      <c r="F106" s="184"/>
      <c r="G106" s="184"/>
      <c r="H106" s="184"/>
      <c r="I106" s="184"/>
      <c r="J106" s="184"/>
      <c r="K106" s="184"/>
      <c r="L106" s="184"/>
      <c r="M106" s="184"/>
      <c r="N106" s="184"/>
      <c r="O106" s="184"/>
      <c r="P106" s="184"/>
    </row>
    <row r="107" spans="1:17" ht="12" customHeight="1" x14ac:dyDescent="0.2">
      <c r="A107" s="184" t="s">
        <v>156</v>
      </c>
      <c r="B107" s="184"/>
      <c r="C107" s="184"/>
      <c r="D107" s="184"/>
      <c r="E107" s="184"/>
      <c r="F107" s="184"/>
      <c r="G107" s="184"/>
      <c r="H107" s="184"/>
      <c r="I107" s="184"/>
      <c r="J107" s="184"/>
      <c r="K107" s="184"/>
      <c r="L107" s="184"/>
      <c r="M107" s="184"/>
      <c r="N107" s="184"/>
      <c r="O107" s="184"/>
      <c r="P107" s="184"/>
    </row>
    <row r="108" spans="1:17" ht="12" customHeight="1" x14ac:dyDescent="0.2">
      <c r="A108" s="9"/>
    </row>
    <row r="109" spans="1:17" ht="12" customHeight="1" x14ac:dyDescent="0.2">
      <c r="A109" s="9"/>
    </row>
    <row r="110" spans="1:17" ht="15" x14ac:dyDescent="0.2">
      <c r="A110" s="31" t="s">
        <v>8</v>
      </c>
      <c r="B110" s="28"/>
      <c r="C110" s="28"/>
      <c r="D110" s="28"/>
      <c r="E110" s="28"/>
      <c r="F110" s="28"/>
      <c r="G110" s="28"/>
      <c r="H110" s="28"/>
      <c r="I110" s="28"/>
      <c r="J110" s="28"/>
      <c r="K110" s="28"/>
      <c r="L110" s="28"/>
      <c r="M110" s="28"/>
      <c r="N110" s="28"/>
      <c r="O110" s="28"/>
      <c r="P110" s="28"/>
      <c r="Q110" s="28"/>
    </row>
    <row r="111" spans="1:17" ht="12" customHeight="1" x14ac:dyDescent="0.2">
      <c r="A111" s="9"/>
    </row>
    <row r="112" spans="1:17" ht="12" customHeight="1" x14ac:dyDescent="0.2">
      <c r="A112" s="9" t="s">
        <v>63</v>
      </c>
    </row>
    <row r="113" spans="1:17" ht="12" customHeight="1" x14ac:dyDescent="0.2">
      <c r="A113" s="9" t="s">
        <v>12</v>
      </c>
    </row>
    <row r="114" spans="1:17" ht="12" customHeight="1" x14ac:dyDescent="0.2">
      <c r="A114" s="9" t="s">
        <v>227</v>
      </c>
    </row>
    <row r="115" spans="1:17" ht="12" customHeight="1" x14ac:dyDescent="0.2">
      <c r="A115" s="9" t="s">
        <v>499</v>
      </c>
    </row>
    <row r="116" spans="1:17" ht="12" customHeight="1" x14ac:dyDescent="0.2">
      <c r="A116" s="9"/>
    </row>
    <row r="117" spans="1:17" ht="12" customHeight="1" x14ac:dyDescent="0.2">
      <c r="A117" s="9"/>
    </row>
    <row r="118" spans="1:17" ht="15" x14ac:dyDescent="0.2">
      <c r="A118" s="31" t="s">
        <v>125</v>
      </c>
      <c r="B118" s="28"/>
      <c r="C118" s="28"/>
      <c r="D118" s="28"/>
      <c r="E118" s="28"/>
      <c r="F118" s="28"/>
      <c r="G118" s="28"/>
      <c r="H118" s="28"/>
      <c r="I118" s="28"/>
      <c r="J118" s="28"/>
      <c r="K118" s="28"/>
      <c r="L118" s="28"/>
      <c r="M118" s="28"/>
      <c r="N118" s="28"/>
      <c r="O118" s="28"/>
      <c r="P118" s="28"/>
      <c r="Q118" s="28"/>
    </row>
    <row r="119" spans="1:17" ht="15" x14ac:dyDescent="0.2">
      <c r="A119" s="31" t="s">
        <v>9</v>
      </c>
      <c r="B119" s="28"/>
      <c r="C119" s="28"/>
      <c r="D119" s="28"/>
      <c r="E119" s="28"/>
      <c r="F119" s="28"/>
      <c r="G119" s="28"/>
      <c r="H119" s="28"/>
      <c r="I119" s="28"/>
      <c r="J119" s="28"/>
      <c r="K119" s="28"/>
      <c r="L119" s="28"/>
      <c r="M119" s="28"/>
      <c r="N119" s="28"/>
      <c r="O119" s="28"/>
      <c r="P119" s="28"/>
      <c r="Q119" s="28"/>
    </row>
    <row r="120" spans="1:17" ht="12" customHeight="1" x14ac:dyDescent="0.2">
      <c r="A120" s="9"/>
    </row>
    <row r="121" spans="1:17" ht="12" customHeight="1" x14ac:dyDescent="0.2">
      <c r="A121" s="9" t="s">
        <v>254</v>
      </c>
    </row>
    <row r="122" spans="1:17" ht="12" customHeight="1" x14ac:dyDescent="0.2">
      <c r="A122" s="9" t="s">
        <v>69</v>
      </c>
    </row>
    <row r="123" spans="1:17" ht="12" customHeight="1" x14ac:dyDescent="0.2">
      <c r="A123" s="9" t="s">
        <v>500</v>
      </c>
    </row>
    <row r="124" spans="1:17" ht="12" customHeight="1" x14ac:dyDescent="0.2">
      <c r="A124" s="9" t="s">
        <v>64</v>
      </c>
    </row>
    <row r="125" spans="1:17" ht="12" customHeight="1" x14ac:dyDescent="0.2">
      <c r="A125" s="9" t="s">
        <v>65</v>
      </c>
    </row>
    <row r="126" spans="1:17" ht="12" customHeight="1" x14ac:dyDescent="0.2">
      <c r="A126" s="9"/>
    </row>
    <row r="127" spans="1:17" ht="12" customHeight="1" x14ac:dyDescent="0.2">
      <c r="A127" s="9" t="s">
        <v>66</v>
      </c>
    </row>
    <row r="128" spans="1:17" ht="12" customHeight="1" x14ac:dyDescent="0.2">
      <c r="A128" s="9" t="s">
        <v>37</v>
      </c>
    </row>
    <row r="129" spans="1:17" ht="12" customHeight="1" x14ac:dyDescent="0.2">
      <c r="A129" s="9" t="s">
        <v>38</v>
      </c>
    </row>
    <row r="130" spans="1:17" ht="12" customHeight="1" x14ac:dyDescent="0.2">
      <c r="A130" s="9" t="s">
        <v>39</v>
      </c>
    </row>
    <row r="131" spans="1:17" ht="12" customHeight="1" x14ac:dyDescent="0.2">
      <c r="A131" s="9"/>
    </row>
    <row r="132" spans="1:17" ht="12" customHeight="1" x14ac:dyDescent="0.2">
      <c r="A132" s="9"/>
    </row>
    <row r="133" spans="1:17" ht="15" customHeight="1" x14ac:dyDescent="0.25">
      <c r="A133" s="30" t="s">
        <v>92</v>
      </c>
    </row>
    <row r="134" spans="1:17" ht="12" customHeight="1" x14ac:dyDescent="0.2">
      <c r="A134" s="9" t="s">
        <v>228</v>
      </c>
    </row>
    <row r="135" spans="1:17" ht="9" customHeight="1" x14ac:dyDescent="0.2">
      <c r="A135" s="31"/>
    </row>
    <row r="136" spans="1:17" ht="45" customHeight="1" x14ac:dyDescent="0.2">
      <c r="A136" s="660" t="s">
        <v>20</v>
      </c>
      <c r="B136" s="660"/>
      <c r="C136" s="660"/>
      <c r="D136" s="660"/>
      <c r="E136" s="660"/>
      <c r="F136" s="660"/>
      <c r="G136" s="660"/>
      <c r="H136" s="660"/>
      <c r="I136" s="660"/>
      <c r="J136" s="660"/>
      <c r="K136" s="660"/>
      <c r="L136" s="660"/>
      <c r="M136" s="660"/>
      <c r="N136" s="660"/>
      <c r="O136" s="660"/>
      <c r="P136" s="660"/>
      <c r="Q136" s="660"/>
    </row>
    <row r="137" spans="1:17" ht="15" customHeight="1" x14ac:dyDescent="0.2">
      <c r="A137" s="31"/>
    </row>
    <row r="138" spans="1:17" ht="12" customHeight="1" x14ac:dyDescent="0.2">
      <c r="A138" s="32" t="s">
        <v>54</v>
      </c>
    </row>
    <row r="139" spans="1:17" ht="9" customHeight="1" x14ac:dyDescent="0.2">
      <c r="A139" s="33"/>
    </row>
    <row r="140" spans="1:17" ht="12" customHeight="1" x14ac:dyDescent="0.2">
      <c r="A140" s="34" t="s">
        <v>53</v>
      </c>
    </row>
    <row r="141" spans="1:17" ht="12" customHeight="1" x14ac:dyDescent="0.2">
      <c r="A141" s="29" t="s">
        <v>55</v>
      </c>
    </row>
    <row r="142" spans="1:17" ht="5.25" customHeight="1" x14ac:dyDescent="0.2">
      <c r="A142" s="29"/>
    </row>
    <row r="143" spans="1:17" ht="12" customHeight="1" x14ac:dyDescent="0.2">
      <c r="A143" s="34" t="s">
        <v>122</v>
      </c>
    </row>
    <row r="144" spans="1:17" ht="12" customHeight="1" x14ac:dyDescent="0.2">
      <c r="A144" s="34"/>
    </row>
    <row r="145" spans="1:17" ht="5.25" customHeight="1" x14ac:dyDescent="0.2">
      <c r="A145" s="34"/>
      <c r="B145" s="661" t="s">
        <v>137</v>
      </c>
      <c r="C145" s="662"/>
      <c r="D145" s="662"/>
      <c r="E145" s="662"/>
      <c r="F145" s="662"/>
      <c r="G145" s="662"/>
      <c r="H145" s="662"/>
      <c r="I145" s="662"/>
      <c r="J145" s="662"/>
      <c r="K145" s="662"/>
      <c r="L145" s="662"/>
      <c r="M145" s="662"/>
      <c r="N145" s="662"/>
      <c r="O145" s="662"/>
      <c r="P145" s="663"/>
    </row>
    <row r="146" spans="1:17" ht="12" customHeight="1" x14ac:dyDescent="0.2">
      <c r="A146" s="34"/>
      <c r="B146" s="664"/>
      <c r="C146" s="665"/>
      <c r="D146" s="665"/>
      <c r="E146" s="665"/>
      <c r="F146" s="665"/>
      <c r="G146" s="665"/>
      <c r="H146" s="665"/>
      <c r="I146" s="665"/>
      <c r="J146" s="665"/>
      <c r="K146" s="665"/>
      <c r="L146" s="665"/>
      <c r="M146" s="665"/>
      <c r="N146" s="665"/>
      <c r="O146" s="665"/>
      <c r="P146" s="666"/>
    </row>
    <row r="147" spans="1:17" ht="12" customHeight="1" x14ac:dyDescent="0.2">
      <c r="A147" s="34"/>
      <c r="B147" s="664"/>
      <c r="C147" s="665"/>
      <c r="D147" s="665"/>
      <c r="E147" s="665"/>
      <c r="F147" s="665"/>
      <c r="G147" s="665"/>
      <c r="H147" s="665"/>
      <c r="I147" s="665"/>
      <c r="J147" s="665"/>
      <c r="K147" s="665"/>
      <c r="L147" s="665"/>
      <c r="M147" s="665"/>
      <c r="N147" s="665"/>
      <c r="O147" s="665"/>
      <c r="P147" s="666"/>
    </row>
    <row r="148" spans="1:17" ht="5.25" customHeight="1" x14ac:dyDescent="0.2">
      <c r="A148" s="34"/>
      <c r="B148" s="667"/>
      <c r="C148" s="668"/>
      <c r="D148" s="668"/>
      <c r="E148" s="668"/>
      <c r="F148" s="668"/>
      <c r="G148" s="668"/>
      <c r="H148" s="668"/>
      <c r="I148" s="668"/>
      <c r="J148" s="668"/>
      <c r="K148" s="668"/>
      <c r="L148" s="668"/>
      <c r="M148" s="668"/>
      <c r="N148" s="668"/>
      <c r="O148" s="668"/>
      <c r="P148" s="669"/>
    </row>
    <row r="149" spans="1:17" ht="12" customHeight="1" x14ac:dyDescent="0.2">
      <c r="A149" s="34"/>
    </row>
    <row r="150" spans="1:17" ht="12" customHeight="1" x14ac:dyDescent="0.3">
      <c r="A150" s="34"/>
      <c r="C150" s="35" t="s">
        <v>113</v>
      </c>
      <c r="D150" s="36" t="s">
        <v>138</v>
      </c>
      <c r="E150" s="24"/>
      <c r="F150" s="37" t="s">
        <v>4</v>
      </c>
      <c r="G150" s="24" t="s">
        <v>97</v>
      </c>
      <c r="H150" s="24"/>
      <c r="I150" s="24"/>
      <c r="J150" s="24"/>
      <c r="K150" s="24"/>
      <c r="L150" s="24"/>
      <c r="M150" s="24"/>
      <c r="N150" s="24"/>
      <c r="O150" s="24"/>
      <c r="P150" s="24"/>
      <c r="Q150" s="24"/>
    </row>
    <row r="151" spans="1:17" ht="12" customHeight="1" x14ac:dyDescent="0.3">
      <c r="A151" s="34"/>
      <c r="C151" s="35" t="s">
        <v>113</v>
      </c>
      <c r="D151" s="36" t="s">
        <v>139</v>
      </c>
      <c r="E151" s="24"/>
      <c r="F151" s="37" t="s">
        <v>4</v>
      </c>
      <c r="G151" s="24" t="s">
        <v>98</v>
      </c>
      <c r="H151" s="24"/>
      <c r="I151" s="24"/>
      <c r="J151" s="24"/>
      <c r="K151" s="24"/>
      <c r="L151" s="24"/>
      <c r="M151" s="24"/>
      <c r="N151" s="24"/>
      <c r="O151" s="24"/>
      <c r="P151" s="24"/>
      <c r="Q151" s="24"/>
    </row>
    <row r="152" spans="1:17" ht="12" customHeight="1" x14ac:dyDescent="0.3">
      <c r="A152" s="34"/>
      <c r="C152" s="35" t="s">
        <v>113</v>
      </c>
      <c r="D152" s="36" t="s">
        <v>57</v>
      </c>
      <c r="E152" s="24"/>
      <c r="F152" s="37" t="s">
        <v>4</v>
      </c>
      <c r="G152" s="24" t="s">
        <v>123</v>
      </c>
      <c r="H152" s="24"/>
      <c r="I152" s="24"/>
      <c r="J152" s="24"/>
      <c r="K152" s="24"/>
      <c r="L152" s="24"/>
      <c r="M152" s="24"/>
      <c r="N152" s="24"/>
      <c r="O152" s="24"/>
      <c r="P152" s="24"/>
      <c r="Q152" s="24"/>
    </row>
    <row r="153" spans="1:17" ht="12" customHeight="1" x14ac:dyDescent="0.3">
      <c r="A153" s="34"/>
      <c r="C153" s="35" t="s">
        <v>113</v>
      </c>
      <c r="D153" s="36" t="s">
        <v>56</v>
      </c>
      <c r="E153" s="24"/>
      <c r="F153" s="37" t="s">
        <v>4</v>
      </c>
      <c r="G153" s="24" t="s">
        <v>99</v>
      </c>
      <c r="H153" s="24"/>
      <c r="I153" s="24"/>
      <c r="J153" s="24"/>
      <c r="K153" s="24"/>
      <c r="L153" s="24"/>
      <c r="M153" s="24"/>
      <c r="N153" s="24"/>
      <c r="O153" s="24"/>
      <c r="P153" s="24"/>
      <c r="Q153" s="24"/>
    </row>
    <row r="154" spans="1:17" ht="12" customHeight="1" x14ac:dyDescent="0.3">
      <c r="A154" s="34"/>
      <c r="C154" s="35" t="s">
        <v>113</v>
      </c>
      <c r="D154" s="36" t="s">
        <v>101</v>
      </c>
      <c r="E154" s="24"/>
      <c r="F154" s="37" t="s">
        <v>4</v>
      </c>
      <c r="G154" s="24" t="s">
        <v>102</v>
      </c>
      <c r="H154" s="24"/>
      <c r="I154" s="24"/>
      <c r="J154" s="24"/>
      <c r="K154" s="24"/>
      <c r="L154" s="24"/>
      <c r="M154" s="24"/>
      <c r="N154" s="24"/>
      <c r="O154" s="24"/>
      <c r="P154" s="24"/>
      <c r="Q154" s="24"/>
    </row>
    <row r="155" spans="1:17" ht="12" customHeight="1" x14ac:dyDescent="0.3">
      <c r="A155" s="34"/>
      <c r="C155" s="35" t="s">
        <v>113</v>
      </c>
      <c r="D155" s="36" t="s">
        <v>140</v>
      </c>
      <c r="E155" s="24"/>
      <c r="F155" s="37" t="s">
        <v>4</v>
      </c>
      <c r="G155" s="24" t="s">
        <v>100</v>
      </c>
      <c r="H155" s="24"/>
      <c r="I155" s="24"/>
      <c r="J155" s="24"/>
      <c r="K155" s="24"/>
      <c r="L155" s="24"/>
      <c r="M155" s="24"/>
      <c r="N155" s="24"/>
      <c r="O155" s="24"/>
      <c r="P155" s="24"/>
      <c r="Q155" s="24"/>
    </row>
    <row r="156" spans="1:17" ht="12" customHeight="1" x14ac:dyDescent="0.3">
      <c r="A156" s="34"/>
      <c r="C156" s="38"/>
      <c r="E156" s="24"/>
      <c r="F156" s="24"/>
      <c r="G156" s="24"/>
      <c r="H156" s="24"/>
      <c r="I156" s="24"/>
      <c r="J156" s="24"/>
      <c r="K156" s="24"/>
      <c r="L156" s="24"/>
      <c r="M156" s="24"/>
      <c r="N156" s="24"/>
      <c r="O156" s="24"/>
      <c r="P156" s="24"/>
      <c r="Q156" s="24"/>
    </row>
    <row r="157" spans="1:17" ht="12" customHeight="1" x14ac:dyDescent="0.3">
      <c r="A157" s="34"/>
      <c r="B157" s="38">
        <v>4</v>
      </c>
      <c r="C157" s="38">
        <v>4</v>
      </c>
      <c r="D157" s="33" t="s">
        <v>103</v>
      </c>
      <c r="E157" s="24"/>
      <c r="F157" s="39" t="s">
        <v>141</v>
      </c>
      <c r="G157" s="24"/>
      <c r="H157" s="37" t="s">
        <v>4</v>
      </c>
      <c r="I157" s="39" t="s">
        <v>57</v>
      </c>
      <c r="J157" s="24"/>
      <c r="K157" s="24"/>
      <c r="L157" s="24"/>
      <c r="M157" s="24"/>
      <c r="N157" s="24"/>
      <c r="O157" s="24"/>
      <c r="P157" s="24"/>
      <c r="Q157" s="24"/>
    </row>
    <row r="158" spans="1:17" ht="12" customHeight="1" x14ac:dyDescent="0.3">
      <c r="A158" s="34"/>
      <c r="C158" s="38"/>
      <c r="E158" s="24"/>
      <c r="F158" s="39" t="s">
        <v>142</v>
      </c>
      <c r="G158" s="24"/>
      <c r="H158" s="37" t="s">
        <v>4</v>
      </c>
      <c r="I158" s="39" t="s">
        <v>104</v>
      </c>
      <c r="J158" s="24"/>
      <c r="K158" s="24"/>
      <c r="L158" s="24"/>
      <c r="M158" s="24"/>
      <c r="N158" s="24"/>
      <c r="O158" s="24"/>
      <c r="P158" s="24"/>
      <c r="Q158" s="24"/>
    </row>
    <row r="159" spans="1:17" ht="12" customHeight="1" x14ac:dyDescent="0.2">
      <c r="A159" s="34"/>
      <c r="E159" s="24"/>
      <c r="F159" s="24"/>
      <c r="G159" s="24"/>
      <c r="H159" s="24"/>
      <c r="I159" s="24"/>
      <c r="J159" s="24"/>
      <c r="K159" s="24"/>
      <c r="L159" s="24"/>
      <c r="M159" s="24"/>
      <c r="N159" s="24"/>
      <c r="O159" s="24"/>
      <c r="P159" s="24"/>
      <c r="Q159" s="24"/>
    </row>
    <row r="160" spans="1:17" ht="66" customHeight="1" x14ac:dyDescent="0.2">
      <c r="A160" s="34"/>
      <c r="B160" s="670" t="s">
        <v>259</v>
      </c>
      <c r="C160" s="671"/>
      <c r="D160" s="671"/>
      <c r="E160" s="671"/>
      <c r="F160" s="671"/>
      <c r="G160" s="671"/>
      <c r="H160" s="671"/>
      <c r="I160" s="671"/>
      <c r="J160" s="671"/>
      <c r="K160" s="671"/>
      <c r="L160" s="671"/>
      <c r="M160" s="671"/>
      <c r="N160" s="671"/>
      <c r="O160" s="671"/>
      <c r="P160" s="672"/>
      <c r="Q160" s="24"/>
    </row>
    <row r="161" spans="1:17" ht="12" customHeight="1" x14ac:dyDescent="0.3">
      <c r="A161" s="34"/>
      <c r="C161" s="38"/>
      <c r="E161" s="24"/>
      <c r="F161" s="24"/>
      <c r="G161" s="24"/>
      <c r="H161" s="24"/>
      <c r="I161" s="24"/>
      <c r="J161" s="24"/>
      <c r="K161" s="24"/>
      <c r="L161" s="24"/>
      <c r="M161" s="24"/>
      <c r="N161" s="24"/>
      <c r="O161" s="24"/>
      <c r="P161" s="24"/>
      <c r="Q161" s="24"/>
    </row>
    <row r="162" spans="1:17" ht="54" customHeight="1" x14ac:dyDescent="0.2">
      <c r="A162" s="34"/>
      <c r="B162" s="673" t="s">
        <v>196</v>
      </c>
      <c r="C162" s="674"/>
      <c r="D162" s="674"/>
      <c r="E162" s="674"/>
      <c r="F162" s="674"/>
      <c r="G162" s="674"/>
      <c r="H162" s="674"/>
      <c r="I162" s="674"/>
      <c r="J162" s="674"/>
      <c r="K162" s="674"/>
      <c r="L162" s="674"/>
      <c r="M162" s="674"/>
      <c r="N162" s="674"/>
      <c r="O162" s="674"/>
      <c r="P162" s="675"/>
      <c r="Q162" s="24"/>
    </row>
    <row r="163" spans="1:17" ht="12" customHeight="1" x14ac:dyDescent="0.3">
      <c r="A163" s="34"/>
      <c r="C163" s="38"/>
      <c r="E163" s="24"/>
      <c r="F163" s="24"/>
      <c r="G163" s="24"/>
      <c r="H163" s="24"/>
      <c r="I163" s="24"/>
      <c r="J163" s="24"/>
      <c r="K163" s="24"/>
      <c r="L163" s="24"/>
      <c r="M163" s="24"/>
      <c r="N163" s="24"/>
      <c r="O163" s="24"/>
      <c r="P163" s="24"/>
      <c r="Q163" s="24"/>
    </row>
    <row r="164" spans="1:17" ht="12" customHeight="1" x14ac:dyDescent="0.3">
      <c r="A164" s="34"/>
      <c r="C164" s="38"/>
      <c r="E164" s="24"/>
      <c r="F164" s="24"/>
      <c r="G164" s="24"/>
      <c r="H164" s="24"/>
      <c r="I164" s="24"/>
      <c r="J164" s="24"/>
      <c r="K164" s="24"/>
      <c r="L164" s="24"/>
      <c r="M164" s="24"/>
      <c r="N164" s="24"/>
      <c r="O164" s="24"/>
      <c r="P164" s="24"/>
      <c r="Q164" s="24"/>
    </row>
    <row r="165" spans="1:17" ht="15" customHeight="1" x14ac:dyDescent="0.3">
      <c r="A165" s="34"/>
      <c r="C165" s="38">
        <v>4</v>
      </c>
      <c r="D165" s="33" t="s">
        <v>93</v>
      </c>
      <c r="E165" s="24"/>
      <c r="F165" s="24"/>
      <c r="G165" s="24"/>
      <c r="H165" s="24"/>
      <c r="I165" s="24"/>
      <c r="J165" s="24"/>
      <c r="K165" s="24"/>
      <c r="L165" s="24"/>
      <c r="M165" s="24"/>
      <c r="N165" s="24"/>
      <c r="O165" s="24"/>
      <c r="P165" s="24"/>
      <c r="Q165" s="24"/>
    </row>
    <row r="166" spans="1:17" ht="12" customHeight="1" x14ac:dyDescent="0.2">
      <c r="A166" s="34"/>
      <c r="E166" s="24"/>
      <c r="F166" s="24"/>
      <c r="G166" s="24"/>
      <c r="H166" s="24"/>
      <c r="I166" s="24"/>
      <c r="J166" s="24"/>
      <c r="K166" s="24"/>
      <c r="L166" s="24"/>
      <c r="M166" s="24"/>
      <c r="N166" s="24"/>
      <c r="O166" s="24"/>
      <c r="P166" s="24"/>
      <c r="Q166" s="24"/>
    </row>
    <row r="167" spans="1:17" ht="12" customHeight="1" x14ac:dyDescent="0.2">
      <c r="A167" s="34"/>
      <c r="B167" s="650" t="s">
        <v>124</v>
      </c>
      <c r="C167" s="685"/>
      <c r="D167" s="685"/>
      <c r="E167" s="685"/>
      <c r="F167" s="685"/>
      <c r="G167" s="685"/>
      <c r="H167" s="685"/>
      <c r="I167" s="685"/>
      <c r="J167" s="685"/>
      <c r="K167" s="685"/>
      <c r="L167" s="685"/>
      <c r="M167" s="685"/>
      <c r="N167" s="685"/>
      <c r="O167" s="685"/>
      <c r="P167" s="686"/>
      <c r="Q167" s="24"/>
    </row>
    <row r="168" spans="1:17" ht="5.25" customHeight="1" x14ac:dyDescent="0.3">
      <c r="A168" s="34"/>
      <c r="C168" s="38"/>
      <c r="D168" s="40"/>
      <c r="E168" s="41"/>
      <c r="F168" s="41"/>
      <c r="G168" s="41"/>
      <c r="H168" s="41"/>
      <c r="I168" s="41"/>
      <c r="J168" s="41"/>
      <c r="K168" s="41"/>
      <c r="L168" s="41"/>
      <c r="M168" s="41"/>
      <c r="N168" s="41"/>
      <c r="O168" s="24"/>
      <c r="P168" s="24"/>
      <c r="Q168" s="24"/>
    </row>
    <row r="169" spans="1:17" ht="12" customHeight="1" x14ac:dyDescent="0.2">
      <c r="A169" s="34"/>
      <c r="B169" s="689" t="s">
        <v>36</v>
      </c>
      <c r="C169" s="688"/>
      <c r="D169" s="690" t="s">
        <v>143</v>
      </c>
      <c r="E169" s="691"/>
      <c r="F169" s="690" t="s">
        <v>144</v>
      </c>
      <c r="G169" s="654"/>
      <c r="H169" s="655"/>
      <c r="I169" s="690" t="s">
        <v>145</v>
      </c>
      <c r="J169" s="657"/>
      <c r="K169" s="657"/>
      <c r="L169" s="657"/>
      <c r="M169" s="658"/>
      <c r="N169" s="676" t="s">
        <v>146</v>
      </c>
      <c r="O169" s="654"/>
      <c r="P169" s="655"/>
      <c r="Q169" s="24"/>
    </row>
    <row r="170" spans="1:17" ht="12" customHeight="1" x14ac:dyDescent="0.2">
      <c r="A170" s="34"/>
      <c r="B170" s="687" t="s">
        <v>96</v>
      </c>
      <c r="C170" s="688"/>
      <c r="D170" s="692">
        <v>1000000</v>
      </c>
      <c r="E170" s="693"/>
      <c r="F170" s="653">
        <v>0.5</v>
      </c>
      <c r="G170" s="654"/>
      <c r="H170" s="655"/>
      <c r="I170" s="656">
        <v>25</v>
      </c>
      <c r="J170" s="657"/>
      <c r="K170" s="657"/>
      <c r="L170" s="657"/>
      <c r="M170" s="658"/>
      <c r="N170" s="659">
        <v>0</v>
      </c>
      <c r="O170" s="654"/>
      <c r="P170" s="655"/>
      <c r="Q170" s="24"/>
    </row>
    <row r="171" spans="1:17" ht="12" customHeight="1" x14ac:dyDescent="0.2">
      <c r="A171" s="34"/>
      <c r="B171" s="687" t="s">
        <v>119</v>
      </c>
      <c r="C171" s="688">
        <v>2000000</v>
      </c>
      <c r="D171" s="692">
        <v>500000</v>
      </c>
      <c r="E171" s="693"/>
      <c r="F171" s="653">
        <v>0</v>
      </c>
      <c r="G171" s="654">
        <v>0.2</v>
      </c>
      <c r="H171" s="655"/>
      <c r="I171" s="656">
        <v>10</v>
      </c>
      <c r="J171" s="657">
        <v>10</v>
      </c>
      <c r="K171" s="657">
        <v>10</v>
      </c>
      <c r="L171" s="657"/>
      <c r="M171" s="658"/>
      <c r="N171" s="659">
        <v>5</v>
      </c>
      <c r="O171" s="654"/>
      <c r="P171" s="655"/>
      <c r="Q171" s="24"/>
    </row>
    <row r="172" spans="1:17" ht="5.25" customHeight="1" x14ac:dyDescent="0.3">
      <c r="A172" s="34"/>
      <c r="C172" s="38"/>
      <c r="D172" s="40"/>
      <c r="E172" s="41"/>
      <c r="F172" s="41"/>
      <c r="G172" s="41"/>
      <c r="H172" s="41"/>
      <c r="I172" s="41"/>
      <c r="J172" s="41"/>
      <c r="K172" s="41"/>
      <c r="L172" s="41"/>
      <c r="M172" s="41"/>
      <c r="N172" s="41"/>
      <c r="O172" s="24"/>
      <c r="P172" s="24"/>
      <c r="Q172" s="24"/>
    </row>
    <row r="173" spans="1:17" ht="12" customHeight="1" x14ac:dyDescent="0.2">
      <c r="A173" s="34"/>
      <c r="B173" s="695" t="s">
        <v>94</v>
      </c>
      <c r="C173" s="696"/>
      <c r="D173" s="696"/>
      <c r="E173" s="696"/>
      <c r="F173" s="696"/>
      <c r="G173" s="696"/>
      <c r="H173" s="696"/>
      <c r="I173" s="696"/>
      <c r="J173" s="696"/>
      <c r="K173" s="696"/>
      <c r="L173" s="696"/>
      <c r="M173" s="696"/>
      <c r="N173" s="696"/>
      <c r="O173" s="696"/>
      <c r="P173" s="697"/>
      <c r="Q173" s="24"/>
    </row>
    <row r="174" spans="1:17" ht="21" customHeight="1" x14ac:dyDescent="0.2">
      <c r="A174" s="34"/>
      <c r="E174" s="24"/>
      <c r="F174" s="24"/>
      <c r="G174" s="24"/>
      <c r="H174" s="24"/>
      <c r="I174" s="24"/>
      <c r="J174" s="24"/>
      <c r="K174" s="24"/>
      <c r="L174" s="24"/>
      <c r="M174" s="24"/>
      <c r="N174" s="24"/>
      <c r="O174" s="24"/>
      <c r="P174" s="24"/>
      <c r="Q174" s="24"/>
    </row>
    <row r="175" spans="1:17" ht="12" customHeight="1" x14ac:dyDescent="0.2">
      <c r="A175" s="34"/>
      <c r="B175" s="694" t="s">
        <v>95</v>
      </c>
      <c r="C175" s="671"/>
      <c r="D175" s="671"/>
      <c r="E175" s="671"/>
      <c r="F175" s="671"/>
      <c r="G175" s="671"/>
      <c r="H175" s="671"/>
      <c r="I175" s="671"/>
      <c r="J175" s="671"/>
      <c r="K175" s="671"/>
      <c r="L175" s="671"/>
      <c r="M175" s="671"/>
      <c r="N175" s="671"/>
      <c r="O175" s="671"/>
      <c r="P175" s="672"/>
      <c r="Q175" s="24"/>
    </row>
    <row r="176" spans="1:17" ht="5.25" customHeight="1" x14ac:dyDescent="0.3">
      <c r="A176" s="34"/>
      <c r="C176" s="38"/>
      <c r="D176" s="40"/>
      <c r="E176" s="41"/>
      <c r="F176" s="41"/>
      <c r="G176" s="41"/>
      <c r="H176" s="41"/>
      <c r="I176" s="41"/>
      <c r="J176" s="41"/>
      <c r="K176" s="41"/>
      <c r="L176" s="41"/>
      <c r="M176" s="41"/>
      <c r="N176" s="41"/>
      <c r="O176" s="24"/>
      <c r="P176" s="24"/>
      <c r="Q176" s="24"/>
    </row>
    <row r="177" spans="1:19" ht="10.5" customHeight="1" x14ac:dyDescent="0.2">
      <c r="A177" s="677" t="s">
        <v>43</v>
      </c>
      <c r="B177" s="684"/>
      <c r="C177" s="681" t="s">
        <v>17</v>
      </c>
      <c r="D177" s="682"/>
      <c r="E177" s="682"/>
      <c r="F177" s="682"/>
      <c r="G177" s="683"/>
      <c r="H177" s="681" t="s">
        <v>18</v>
      </c>
      <c r="I177" s="682"/>
      <c r="J177" s="682"/>
      <c r="K177" s="682"/>
      <c r="L177" s="680"/>
      <c r="M177" s="677" t="s">
        <v>147</v>
      </c>
      <c r="N177" s="684"/>
      <c r="O177" s="677" t="s">
        <v>148</v>
      </c>
      <c r="P177" s="678"/>
      <c r="Q177" s="677" t="s">
        <v>149</v>
      </c>
      <c r="R177" s="24"/>
      <c r="S177" s="24"/>
    </row>
    <row r="178" spans="1:19" ht="13.5" customHeight="1" x14ac:dyDescent="0.2">
      <c r="A178" s="684"/>
      <c r="B178" s="684"/>
      <c r="C178" s="679" t="s">
        <v>150</v>
      </c>
      <c r="D178" s="680"/>
      <c r="E178" s="679" t="s">
        <v>151</v>
      </c>
      <c r="F178" s="680"/>
      <c r="G178" s="42" t="s">
        <v>101</v>
      </c>
      <c r="H178" s="679" t="s">
        <v>150</v>
      </c>
      <c r="I178" s="680"/>
      <c r="J178" s="679" t="s">
        <v>151</v>
      </c>
      <c r="K178" s="680"/>
      <c r="L178" s="42" t="s">
        <v>101</v>
      </c>
      <c r="M178" s="684"/>
      <c r="N178" s="684"/>
      <c r="O178" s="678"/>
      <c r="P178" s="678"/>
      <c r="Q178" s="678"/>
      <c r="R178" s="24"/>
      <c r="S178" s="24"/>
    </row>
    <row r="179" spans="1:19" ht="13.5" customHeight="1" x14ac:dyDescent="0.2">
      <c r="A179" s="630"/>
      <c r="B179" s="631"/>
      <c r="C179" s="634" t="s">
        <v>108</v>
      </c>
      <c r="D179" s="635"/>
      <c r="E179" s="635"/>
      <c r="F179" s="635"/>
      <c r="G179" s="635"/>
      <c r="H179" s="636"/>
      <c r="I179" s="636"/>
      <c r="J179" s="636"/>
      <c r="K179" s="636"/>
      <c r="L179" s="636"/>
      <c r="M179" s="636"/>
      <c r="N179" s="636"/>
      <c r="O179" s="636"/>
      <c r="P179" s="636"/>
      <c r="Q179" s="637"/>
      <c r="R179" s="24"/>
      <c r="S179" s="24"/>
    </row>
    <row r="180" spans="1:19" ht="5.25" customHeight="1" x14ac:dyDescent="0.2">
      <c r="A180" s="632"/>
      <c r="B180" s="633"/>
      <c r="C180" s="14"/>
      <c r="D180" s="43"/>
      <c r="E180" s="43"/>
      <c r="F180" s="43"/>
      <c r="G180" s="44"/>
      <c r="H180" s="45"/>
      <c r="I180" s="43"/>
      <c r="J180" s="43"/>
      <c r="K180" s="43"/>
      <c r="L180" s="44"/>
      <c r="M180" s="43"/>
      <c r="N180" s="43"/>
      <c r="O180" s="43"/>
      <c r="P180" s="43"/>
      <c r="Q180" s="44"/>
      <c r="R180" s="24"/>
      <c r="S180" s="24"/>
    </row>
    <row r="181" spans="1:19" ht="12" customHeight="1" x14ac:dyDescent="0.2">
      <c r="A181" s="632">
        <v>0</v>
      </c>
      <c r="B181" s="633"/>
      <c r="C181" s="626">
        <v>1000000</v>
      </c>
      <c r="D181" s="627"/>
      <c r="E181" s="628">
        <v>2000000</v>
      </c>
      <c r="F181" s="629"/>
      <c r="G181" s="46">
        <v>0.5</v>
      </c>
      <c r="H181" s="626">
        <v>0</v>
      </c>
      <c r="I181" s="627"/>
      <c r="J181" s="628">
        <v>0</v>
      </c>
      <c r="K181" s="629"/>
      <c r="L181" s="46" t="s">
        <v>88</v>
      </c>
      <c r="M181" s="626">
        <f>C181+H181</f>
        <v>1000000</v>
      </c>
      <c r="N181" s="627"/>
      <c r="O181" s="628">
        <f>E181+J181</f>
        <v>2000000</v>
      </c>
      <c r="P181" s="629"/>
      <c r="Q181" s="46">
        <f>(O181-M181)/O181</f>
        <v>0.5</v>
      </c>
      <c r="R181" s="24"/>
      <c r="S181" s="24"/>
    </row>
    <row r="182" spans="1:19" ht="12" customHeight="1" x14ac:dyDescent="0.2">
      <c r="A182" s="632">
        <v>1</v>
      </c>
      <c r="B182" s="633"/>
      <c r="C182" s="626">
        <v>960000</v>
      </c>
      <c r="D182" s="627"/>
      <c r="E182" s="628">
        <v>1920000</v>
      </c>
      <c r="F182" s="629"/>
      <c r="G182" s="46">
        <v>0.5</v>
      </c>
      <c r="H182" s="626">
        <v>0</v>
      </c>
      <c r="I182" s="627"/>
      <c r="J182" s="628">
        <v>0</v>
      </c>
      <c r="K182" s="629"/>
      <c r="L182" s="46" t="s">
        <v>88</v>
      </c>
      <c r="M182" s="626">
        <f t="shared" ref="M182:M206" si="0">C182+H182</f>
        <v>960000</v>
      </c>
      <c r="N182" s="627"/>
      <c r="O182" s="628">
        <f t="shared" ref="O182:O206" si="1">E182+J182</f>
        <v>1920000</v>
      </c>
      <c r="P182" s="629"/>
      <c r="Q182" s="46">
        <f t="shared" ref="Q182:Q206" si="2">(O182-M182)/O182</f>
        <v>0.5</v>
      </c>
      <c r="R182" s="24"/>
      <c r="S182" s="24"/>
    </row>
    <row r="183" spans="1:19" ht="12" customHeight="1" x14ac:dyDescent="0.2">
      <c r="A183" s="632">
        <v>2</v>
      </c>
      <c r="B183" s="633"/>
      <c r="C183" s="626">
        <v>920000</v>
      </c>
      <c r="D183" s="627"/>
      <c r="E183" s="628">
        <v>1840000</v>
      </c>
      <c r="F183" s="629"/>
      <c r="G183" s="46">
        <v>0.5</v>
      </c>
      <c r="H183" s="626">
        <v>0</v>
      </c>
      <c r="I183" s="627"/>
      <c r="J183" s="628">
        <v>0</v>
      </c>
      <c r="K183" s="629"/>
      <c r="L183" s="46" t="s">
        <v>88</v>
      </c>
      <c r="M183" s="626">
        <f t="shared" si="0"/>
        <v>920000</v>
      </c>
      <c r="N183" s="627"/>
      <c r="O183" s="628">
        <f t="shared" si="1"/>
        <v>1840000</v>
      </c>
      <c r="P183" s="629"/>
      <c r="Q183" s="46">
        <f t="shared" si="2"/>
        <v>0.5</v>
      </c>
      <c r="R183" s="24"/>
      <c r="S183" s="24"/>
    </row>
    <row r="184" spans="1:19" ht="12" customHeight="1" x14ac:dyDescent="0.2">
      <c r="A184" s="632">
        <v>3</v>
      </c>
      <c r="B184" s="633"/>
      <c r="C184" s="626">
        <v>880000</v>
      </c>
      <c r="D184" s="627"/>
      <c r="E184" s="628">
        <v>1760000</v>
      </c>
      <c r="F184" s="629"/>
      <c r="G184" s="46">
        <v>0.5</v>
      </c>
      <c r="H184" s="626">
        <v>0</v>
      </c>
      <c r="I184" s="627"/>
      <c r="J184" s="628">
        <v>0</v>
      </c>
      <c r="K184" s="629"/>
      <c r="L184" s="46" t="s">
        <v>88</v>
      </c>
      <c r="M184" s="626">
        <f t="shared" si="0"/>
        <v>880000</v>
      </c>
      <c r="N184" s="627"/>
      <c r="O184" s="628">
        <f t="shared" si="1"/>
        <v>1760000</v>
      </c>
      <c r="P184" s="629"/>
      <c r="Q184" s="46">
        <f t="shared" si="2"/>
        <v>0.5</v>
      </c>
      <c r="R184" s="24"/>
      <c r="S184" s="24"/>
    </row>
    <row r="185" spans="1:19" ht="12" customHeight="1" x14ac:dyDescent="0.2">
      <c r="A185" s="632">
        <v>4</v>
      </c>
      <c r="B185" s="633"/>
      <c r="C185" s="626">
        <v>840000</v>
      </c>
      <c r="D185" s="627"/>
      <c r="E185" s="628">
        <v>1680000</v>
      </c>
      <c r="F185" s="629"/>
      <c r="G185" s="46">
        <v>0.5</v>
      </c>
      <c r="H185" s="626">
        <v>0</v>
      </c>
      <c r="I185" s="627"/>
      <c r="J185" s="628">
        <v>0</v>
      </c>
      <c r="K185" s="629"/>
      <c r="L185" s="46" t="s">
        <v>88</v>
      </c>
      <c r="M185" s="626">
        <f t="shared" si="0"/>
        <v>840000</v>
      </c>
      <c r="N185" s="627"/>
      <c r="O185" s="628">
        <f t="shared" si="1"/>
        <v>1680000</v>
      </c>
      <c r="P185" s="629"/>
      <c r="Q185" s="46">
        <f t="shared" si="2"/>
        <v>0.5</v>
      </c>
      <c r="R185" s="24"/>
      <c r="S185" s="24"/>
    </row>
    <row r="186" spans="1:19" ht="12" customHeight="1" x14ac:dyDescent="0.2">
      <c r="A186" s="632">
        <v>5</v>
      </c>
      <c r="B186" s="633"/>
      <c r="C186" s="626">
        <v>800000</v>
      </c>
      <c r="D186" s="627"/>
      <c r="E186" s="628">
        <v>1600000</v>
      </c>
      <c r="F186" s="629"/>
      <c r="G186" s="46">
        <v>0.5</v>
      </c>
      <c r="H186" s="626">
        <v>500000</v>
      </c>
      <c r="I186" s="627"/>
      <c r="J186" s="628">
        <v>500000</v>
      </c>
      <c r="K186" s="629"/>
      <c r="L186" s="46">
        <v>0</v>
      </c>
      <c r="M186" s="626">
        <f t="shared" si="0"/>
        <v>1300000</v>
      </c>
      <c r="N186" s="627"/>
      <c r="O186" s="628">
        <f t="shared" si="1"/>
        <v>2100000</v>
      </c>
      <c r="P186" s="629"/>
      <c r="Q186" s="46">
        <f t="shared" si="2"/>
        <v>0.38095238095238093</v>
      </c>
      <c r="R186" s="24"/>
      <c r="S186" s="24"/>
    </row>
    <row r="187" spans="1:19" ht="12" customHeight="1" x14ac:dyDescent="0.2">
      <c r="A187" s="632">
        <v>6</v>
      </c>
      <c r="B187" s="633"/>
      <c r="C187" s="626">
        <v>760000</v>
      </c>
      <c r="D187" s="627"/>
      <c r="E187" s="628">
        <v>1520000</v>
      </c>
      <c r="F187" s="629"/>
      <c r="G187" s="46">
        <v>0.5</v>
      </c>
      <c r="H187" s="626">
        <v>450000</v>
      </c>
      <c r="I187" s="627"/>
      <c r="J187" s="628">
        <v>450000</v>
      </c>
      <c r="K187" s="629"/>
      <c r="L187" s="46">
        <v>0</v>
      </c>
      <c r="M187" s="626">
        <f t="shared" si="0"/>
        <v>1210000</v>
      </c>
      <c r="N187" s="627"/>
      <c r="O187" s="628">
        <f t="shared" si="1"/>
        <v>1970000</v>
      </c>
      <c r="P187" s="629"/>
      <c r="Q187" s="46">
        <f t="shared" si="2"/>
        <v>0.38578680203045684</v>
      </c>
      <c r="R187" s="24"/>
      <c r="S187" s="24"/>
    </row>
    <row r="188" spans="1:19" ht="12" customHeight="1" x14ac:dyDescent="0.2">
      <c r="A188" s="632">
        <v>7</v>
      </c>
      <c r="B188" s="633"/>
      <c r="C188" s="626">
        <v>720000</v>
      </c>
      <c r="D188" s="627"/>
      <c r="E188" s="628">
        <v>1440000</v>
      </c>
      <c r="F188" s="629"/>
      <c r="G188" s="46">
        <v>0.5</v>
      </c>
      <c r="H188" s="626">
        <v>400000</v>
      </c>
      <c r="I188" s="627"/>
      <c r="J188" s="628">
        <v>400000</v>
      </c>
      <c r="K188" s="629"/>
      <c r="L188" s="46">
        <v>0</v>
      </c>
      <c r="M188" s="626">
        <f t="shared" si="0"/>
        <v>1120000</v>
      </c>
      <c r="N188" s="627"/>
      <c r="O188" s="628">
        <f t="shared" si="1"/>
        <v>1840000</v>
      </c>
      <c r="P188" s="629"/>
      <c r="Q188" s="46">
        <f t="shared" si="2"/>
        <v>0.39130434782608697</v>
      </c>
      <c r="R188" s="24"/>
      <c r="S188" s="24"/>
    </row>
    <row r="189" spans="1:19" ht="12" customHeight="1" x14ac:dyDescent="0.2">
      <c r="A189" s="632">
        <v>8</v>
      </c>
      <c r="B189" s="633"/>
      <c r="C189" s="626">
        <v>680000</v>
      </c>
      <c r="D189" s="627"/>
      <c r="E189" s="628">
        <v>1360000</v>
      </c>
      <c r="F189" s="629"/>
      <c r="G189" s="46">
        <v>0.5</v>
      </c>
      <c r="H189" s="626">
        <v>350000</v>
      </c>
      <c r="I189" s="627"/>
      <c r="J189" s="628">
        <v>350000</v>
      </c>
      <c r="K189" s="629"/>
      <c r="L189" s="46">
        <v>0</v>
      </c>
      <c r="M189" s="626">
        <f t="shared" si="0"/>
        <v>1030000</v>
      </c>
      <c r="N189" s="627"/>
      <c r="O189" s="628">
        <f t="shared" si="1"/>
        <v>1710000</v>
      </c>
      <c r="P189" s="629"/>
      <c r="Q189" s="46">
        <f t="shared" si="2"/>
        <v>0.39766081871345027</v>
      </c>
      <c r="R189" s="24"/>
      <c r="S189" s="24"/>
    </row>
    <row r="190" spans="1:19" ht="12" customHeight="1" x14ac:dyDescent="0.2">
      <c r="A190" s="632">
        <v>9</v>
      </c>
      <c r="B190" s="633"/>
      <c r="C190" s="626">
        <v>640000</v>
      </c>
      <c r="D190" s="627"/>
      <c r="E190" s="628">
        <v>1280000</v>
      </c>
      <c r="F190" s="629"/>
      <c r="G190" s="46">
        <v>0.5</v>
      </c>
      <c r="H190" s="626">
        <v>300000</v>
      </c>
      <c r="I190" s="627"/>
      <c r="J190" s="628">
        <v>300000</v>
      </c>
      <c r="K190" s="629"/>
      <c r="L190" s="46">
        <v>0</v>
      </c>
      <c r="M190" s="626">
        <f t="shared" si="0"/>
        <v>940000</v>
      </c>
      <c r="N190" s="627"/>
      <c r="O190" s="628">
        <f t="shared" si="1"/>
        <v>1580000</v>
      </c>
      <c r="P190" s="629"/>
      <c r="Q190" s="46">
        <f t="shared" si="2"/>
        <v>0.4050632911392405</v>
      </c>
      <c r="R190" s="24"/>
      <c r="S190" s="24"/>
    </row>
    <row r="191" spans="1:19" ht="12" customHeight="1" x14ac:dyDescent="0.2">
      <c r="A191" s="648">
        <v>10</v>
      </c>
      <c r="B191" s="649"/>
      <c r="C191" s="641">
        <v>600000</v>
      </c>
      <c r="D191" s="642"/>
      <c r="E191" s="643">
        <v>1200000</v>
      </c>
      <c r="F191" s="644"/>
      <c r="G191" s="47">
        <v>0.5</v>
      </c>
      <c r="H191" s="641">
        <v>250000</v>
      </c>
      <c r="I191" s="642"/>
      <c r="J191" s="643">
        <v>250000</v>
      </c>
      <c r="K191" s="644"/>
      <c r="L191" s="47">
        <v>0</v>
      </c>
      <c r="M191" s="641">
        <f t="shared" si="0"/>
        <v>850000</v>
      </c>
      <c r="N191" s="642"/>
      <c r="O191" s="643">
        <f t="shared" si="1"/>
        <v>1450000</v>
      </c>
      <c r="P191" s="644"/>
      <c r="Q191" s="47">
        <f t="shared" si="2"/>
        <v>0.41379310344827586</v>
      </c>
      <c r="R191" s="24"/>
      <c r="S191" s="24"/>
    </row>
    <row r="192" spans="1:19" ht="12" customHeight="1" x14ac:dyDescent="0.2">
      <c r="A192" s="632">
        <v>11</v>
      </c>
      <c r="B192" s="633"/>
      <c r="C192" s="626">
        <v>560000</v>
      </c>
      <c r="D192" s="627"/>
      <c r="E192" s="628">
        <v>1120000</v>
      </c>
      <c r="F192" s="629"/>
      <c r="G192" s="46">
        <v>0.5</v>
      </c>
      <c r="H192" s="626">
        <v>200000</v>
      </c>
      <c r="I192" s="627"/>
      <c r="J192" s="628">
        <v>200000</v>
      </c>
      <c r="K192" s="629"/>
      <c r="L192" s="46">
        <v>0</v>
      </c>
      <c r="M192" s="626">
        <f t="shared" si="0"/>
        <v>760000</v>
      </c>
      <c r="N192" s="627"/>
      <c r="O192" s="628">
        <f t="shared" si="1"/>
        <v>1320000</v>
      </c>
      <c r="P192" s="629"/>
      <c r="Q192" s="46">
        <f t="shared" si="2"/>
        <v>0.42424242424242425</v>
      </c>
      <c r="R192" s="24"/>
      <c r="S192" s="24"/>
    </row>
    <row r="193" spans="1:19" ht="12" customHeight="1" x14ac:dyDescent="0.2">
      <c r="A193" s="632">
        <v>12</v>
      </c>
      <c r="B193" s="633"/>
      <c r="C193" s="626">
        <v>520000</v>
      </c>
      <c r="D193" s="627"/>
      <c r="E193" s="628">
        <v>1040000</v>
      </c>
      <c r="F193" s="629"/>
      <c r="G193" s="46">
        <v>0.5</v>
      </c>
      <c r="H193" s="626">
        <v>150000</v>
      </c>
      <c r="I193" s="627"/>
      <c r="J193" s="628">
        <v>150000</v>
      </c>
      <c r="K193" s="629"/>
      <c r="L193" s="46">
        <v>0</v>
      </c>
      <c r="M193" s="626">
        <f t="shared" si="0"/>
        <v>670000</v>
      </c>
      <c r="N193" s="627"/>
      <c r="O193" s="628">
        <f t="shared" si="1"/>
        <v>1190000</v>
      </c>
      <c r="P193" s="629"/>
      <c r="Q193" s="46">
        <f t="shared" si="2"/>
        <v>0.43697478991596639</v>
      </c>
      <c r="R193" s="24"/>
      <c r="S193" s="24"/>
    </row>
    <row r="194" spans="1:19" ht="12" customHeight="1" x14ac:dyDescent="0.2">
      <c r="A194" s="632">
        <v>13</v>
      </c>
      <c r="B194" s="633"/>
      <c r="C194" s="626">
        <v>480000</v>
      </c>
      <c r="D194" s="627"/>
      <c r="E194" s="628">
        <v>960000</v>
      </c>
      <c r="F194" s="629"/>
      <c r="G194" s="46">
        <v>0.5</v>
      </c>
      <c r="H194" s="626">
        <v>100000</v>
      </c>
      <c r="I194" s="627"/>
      <c r="J194" s="628">
        <v>100000</v>
      </c>
      <c r="K194" s="629"/>
      <c r="L194" s="46">
        <v>0</v>
      </c>
      <c r="M194" s="626">
        <f t="shared" si="0"/>
        <v>580000</v>
      </c>
      <c r="N194" s="627"/>
      <c r="O194" s="628">
        <f t="shared" si="1"/>
        <v>1060000</v>
      </c>
      <c r="P194" s="629"/>
      <c r="Q194" s="46">
        <f t="shared" si="2"/>
        <v>0.45283018867924529</v>
      </c>
      <c r="R194" s="24"/>
      <c r="S194" s="24"/>
    </row>
    <row r="195" spans="1:19" ht="12" customHeight="1" x14ac:dyDescent="0.2">
      <c r="A195" s="632">
        <v>14</v>
      </c>
      <c r="B195" s="633"/>
      <c r="C195" s="626">
        <v>440000</v>
      </c>
      <c r="D195" s="627"/>
      <c r="E195" s="628">
        <v>880000</v>
      </c>
      <c r="F195" s="629"/>
      <c r="G195" s="46">
        <v>0.5</v>
      </c>
      <c r="H195" s="626">
        <v>50000</v>
      </c>
      <c r="I195" s="627"/>
      <c r="J195" s="628">
        <v>50000</v>
      </c>
      <c r="K195" s="629"/>
      <c r="L195" s="46">
        <v>0</v>
      </c>
      <c r="M195" s="626">
        <f t="shared" si="0"/>
        <v>490000</v>
      </c>
      <c r="N195" s="627"/>
      <c r="O195" s="628">
        <f t="shared" si="1"/>
        <v>930000</v>
      </c>
      <c r="P195" s="629"/>
      <c r="Q195" s="46">
        <f t="shared" si="2"/>
        <v>0.4731182795698925</v>
      </c>
      <c r="R195" s="24"/>
      <c r="S195" s="24"/>
    </row>
    <row r="196" spans="1:19" ht="12" customHeight="1" x14ac:dyDescent="0.2">
      <c r="A196" s="632">
        <v>15</v>
      </c>
      <c r="B196" s="633"/>
      <c r="C196" s="626">
        <v>400000</v>
      </c>
      <c r="D196" s="627"/>
      <c r="E196" s="628">
        <v>800000</v>
      </c>
      <c r="F196" s="629"/>
      <c r="G196" s="46">
        <v>0.5</v>
      </c>
      <c r="H196" s="626">
        <v>1</v>
      </c>
      <c r="I196" s="627"/>
      <c r="J196" s="628">
        <v>1</v>
      </c>
      <c r="K196" s="629"/>
      <c r="L196" s="46" t="s">
        <v>88</v>
      </c>
      <c r="M196" s="626">
        <f t="shared" si="0"/>
        <v>400001</v>
      </c>
      <c r="N196" s="627"/>
      <c r="O196" s="628">
        <f t="shared" si="1"/>
        <v>800001</v>
      </c>
      <c r="P196" s="629"/>
      <c r="Q196" s="46">
        <f t="shared" si="2"/>
        <v>0.49999937500078123</v>
      </c>
      <c r="R196" s="24"/>
      <c r="S196" s="24"/>
    </row>
    <row r="197" spans="1:19" ht="12" customHeight="1" x14ac:dyDescent="0.2">
      <c r="A197" s="632">
        <v>16</v>
      </c>
      <c r="B197" s="633"/>
      <c r="C197" s="626">
        <v>360000</v>
      </c>
      <c r="D197" s="627"/>
      <c r="E197" s="628">
        <v>720000</v>
      </c>
      <c r="F197" s="629"/>
      <c r="G197" s="46">
        <v>0.5</v>
      </c>
      <c r="H197" s="626">
        <v>1</v>
      </c>
      <c r="I197" s="627"/>
      <c r="J197" s="628">
        <v>1</v>
      </c>
      <c r="K197" s="629"/>
      <c r="L197" s="46" t="s">
        <v>88</v>
      </c>
      <c r="M197" s="626">
        <f t="shared" si="0"/>
        <v>360001</v>
      </c>
      <c r="N197" s="627"/>
      <c r="O197" s="628">
        <f t="shared" si="1"/>
        <v>720001</v>
      </c>
      <c r="P197" s="629"/>
      <c r="Q197" s="46">
        <f t="shared" si="2"/>
        <v>0.49999930555652006</v>
      </c>
      <c r="R197" s="24"/>
      <c r="S197" s="24"/>
    </row>
    <row r="198" spans="1:19" ht="12" customHeight="1" x14ac:dyDescent="0.2">
      <c r="A198" s="632">
        <v>17</v>
      </c>
      <c r="B198" s="633"/>
      <c r="C198" s="626">
        <v>320000</v>
      </c>
      <c r="D198" s="627"/>
      <c r="E198" s="628">
        <v>640000</v>
      </c>
      <c r="F198" s="629"/>
      <c r="G198" s="46">
        <v>0.5</v>
      </c>
      <c r="H198" s="626">
        <v>1</v>
      </c>
      <c r="I198" s="627"/>
      <c r="J198" s="628">
        <v>1</v>
      </c>
      <c r="K198" s="629"/>
      <c r="L198" s="46" t="s">
        <v>88</v>
      </c>
      <c r="M198" s="626">
        <f t="shared" si="0"/>
        <v>320001</v>
      </c>
      <c r="N198" s="627"/>
      <c r="O198" s="628">
        <f t="shared" si="1"/>
        <v>640001</v>
      </c>
      <c r="P198" s="629"/>
      <c r="Q198" s="46">
        <f t="shared" si="2"/>
        <v>0.49999921875122072</v>
      </c>
      <c r="R198" s="24"/>
      <c r="S198" s="24"/>
    </row>
    <row r="199" spans="1:19" ht="12" customHeight="1" x14ac:dyDescent="0.2">
      <c r="A199" s="632">
        <v>18</v>
      </c>
      <c r="B199" s="633"/>
      <c r="C199" s="626">
        <v>280000</v>
      </c>
      <c r="D199" s="627"/>
      <c r="E199" s="628">
        <v>560000</v>
      </c>
      <c r="F199" s="629"/>
      <c r="G199" s="46">
        <v>0.5</v>
      </c>
      <c r="H199" s="626">
        <v>1</v>
      </c>
      <c r="I199" s="627"/>
      <c r="J199" s="628">
        <v>1</v>
      </c>
      <c r="K199" s="629"/>
      <c r="L199" s="46" t="s">
        <v>88</v>
      </c>
      <c r="M199" s="626">
        <f t="shared" si="0"/>
        <v>280001</v>
      </c>
      <c r="N199" s="627"/>
      <c r="O199" s="628">
        <f t="shared" si="1"/>
        <v>560001</v>
      </c>
      <c r="P199" s="629"/>
      <c r="Q199" s="46">
        <f t="shared" si="2"/>
        <v>0.4999991071444515</v>
      </c>
      <c r="R199" s="24"/>
      <c r="S199" s="24"/>
    </row>
    <row r="200" spans="1:19" ht="12" customHeight="1" x14ac:dyDescent="0.2">
      <c r="A200" s="632">
        <v>19</v>
      </c>
      <c r="B200" s="633"/>
      <c r="C200" s="626">
        <v>240000</v>
      </c>
      <c r="D200" s="627"/>
      <c r="E200" s="628">
        <v>480000</v>
      </c>
      <c r="F200" s="629"/>
      <c r="G200" s="46">
        <v>0.5</v>
      </c>
      <c r="H200" s="626">
        <v>1</v>
      </c>
      <c r="I200" s="627"/>
      <c r="J200" s="628">
        <v>1</v>
      </c>
      <c r="K200" s="629"/>
      <c r="L200" s="46" t="s">
        <v>88</v>
      </c>
      <c r="M200" s="626">
        <f t="shared" si="0"/>
        <v>240001</v>
      </c>
      <c r="N200" s="627"/>
      <c r="O200" s="628">
        <f t="shared" si="1"/>
        <v>480001</v>
      </c>
      <c r="P200" s="629"/>
      <c r="Q200" s="46">
        <f t="shared" si="2"/>
        <v>0.49999895833550345</v>
      </c>
      <c r="R200" s="24"/>
      <c r="S200" s="24"/>
    </row>
    <row r="201" spans="1:19" ht="12" customHeight="1" x14ac:dyDescent="0.2">
      <c r="A201" s="632">
        <v>20</v>
      </c>
      <c r="B201" s="633"/>
      <c r="C201" s="626">
        <v>200000</v>
      </c>
      <c r="D201" s="627"/>
      <c r="E201" s="628">
        <v>400000</v>
      </c>
      <c r="F201" s="629"/>
      <c r="G201" s="46">
        <v>0.5</v>
      </c>
      <c r="H201" s="626">
        <v>1</v>
      </c>
      <c r="I201" s="627"/>
      <c r="J201" s="628">
        <v>1</v>
      </c>
      <c r="K201" s="629"/>
      <c r="L201" s="46" t="s">
        <v>88</v>
      </c>
      <c r="M201" s="626">
        <f t="shared" si="0"/>
        <v>200001</v>
      </c>
      <c r="N201" s="627"/>
      <c r="O201" s="628">
        <f t="shared" si="1"/>
        <v>400001</v>
      </c>
      <c r="P201" s="629"/>
      <c r="Q201" s="46">
        <f t="shared" si="2"/>
        <v>0.49999875000312499</v>
      </c>
      <c r="R201" s="24"/>
      <c r="S201" s="24"/>
    </row>
    <row r="202" spans="1:19" ht="12" customHeight="1" x14ac:dyDescent="0.2">
      <c r="A202" s="632">
        <v>21</v>
      </c>
      <c r="B202" s="633"/>
      <c r="C202" s="626">
        <v>160000</v>
      </c>
      <c r="D202" s="627"/>
      <c r="E202" s="628">
        <v>320000</v>
      </c>
      <c r="F202" s="629"/>
      <c r="G202" s="46">
        <v>0.5</v>
      </c>
      <c r="H202" s="626">
        <v>1</v>
      </c>
      <c r="I202" s="627"/>
      <c r="J202" s="628">
        <v>1</v>
      </c>
      <c r="K202" s="629"/>
      <c r="L202" s="46" t="s">
        <v>88</v>
      </c>
      <c r="M202" s="626">
        <f t="shared" si="0"/>
        <v>160001</v>
      </c>
      <c r="N202" s="627"/>
      <c r="O202" s="628">
        <f t="shared" si="1"/>
        <v>320001</v>
      </c>
      <c r="P202" s="629"/>
      <c r="Q202" s="46">
        <f t="shared" si="2"/>
        <v>0.49999843750488282</v>
      </c>
      <c r="R202" s="24"/>
      <c r="S202" s="24"/>
    </row>
    <row r="203" spans="1:19" ht="12" customHeight="1" x14ac:dyDescent="0.2">
      <c r="A203" s="632">
        <v>22</v>
      </c>
      <c r="B203" s="633"/>
      <c r="C203" s="626">
        <v>120000</v>
      </c>
      <c r="D203" s="627"/>
      <c r="E203" s="628">
        <v>240000</v>
      </c>
      <c r="F203" s="629"/>
      <c r="G203" s="46">
        <v>0.5</v>
      </c>
      <c r="H203" s="626">
        <v>1</v>
      </c>
      <c r="I203" s="627"/>
      <c r="J203" s="628">
        <v>1</v>
      </c>
      <c r="K203" s="629"/>
      <c r="L203" s="46" t="s">
        <v>88</v>
      </c>
      <c r="M203" s="626">
        <f t="shared" si="0"/>
        <v>120001</v>
      </c>
      <c r="N203" s="627"/>
      <c r="O203" s="628">
        <f t="shared" si="1"/>
        <v>240001</v>
      </c>
      <c r="P203" s="629"/>
      <c r="Q203" s="46">
        <f t="shared" si="2"/>
        <v>0.49999791667534721</v>
      </c>
      <c r="R203" s="24"/>
      <c r="S203" s="24"/>
    </row>
    <row r="204" spans="1:19" ht="12" customHeight="1" x14ac:dyDescent="0.2">
      <c r="A204" s="632">
        <v>23</v>
      </c>
      <c r="B204" s="633"/>
      <c r="C204" s="626">
        <v>80000</v>
      </c>
      <c r="D204" s="627"/>
      <c r="E204" s="628">
        <v>160000</v>
      </c>
      <c r="F204" s="629"/>
      <c r="G204" s="46">
        <v>0.5</v>
      </c>
      <c r="H204" s="626">
        <v>1</v>
      </c>
      <c r="I204" s="627"/>
      <c r="J204" s="628">
        <v>1</v>
      </c>
      <c r="K204" s="629"/>
      <c r="L204" s="46" t="s">
        <v>88</v>
      </c>
      <c r="M204" s="626">
        <f t="shared" si="0"/>
        <v>80001</v>
      </c>
      <c r="N204" s="627"/>
      <c r="O204" s="628">
        <f t="shared" si="1"/>
        <v>160001</v>
      </c>
      <c r="P204" s="629"/>
      <c r="Q204" s="46">
        <f t="shared" si="2"/>
        <v>0.49999687501953111</v>
      </c>
      <c r="R204" s="24"/>
      <c r="S204" s="24"/>
    </row>
    <row r="205" spans="1:19" ht="12" customHeight="1" x14ac:dyDescent="0.2">
      <c r="A205" s="632">
        <v>24</v>
      </c>
      <c r="B205" s="633"/>
      <c r="C205" s="626">
        <v>40000</v>
      </c>
      <c r="D205" s="627"/>
      <c r="E205" s="628">
        <v>80000</v>
      </c>
      <c r="F205" s="629"/>
      <c r="G205" s="46">
        <v>0.5</v>
      </c>
      <c r="H205" s="626">
        <v>1</v>
      </c>
      <c r="I205" s="627"/>
      <c r="J205" s="628">
        <v>1</v>
      </c>
      <c r="K205" s="629"/>
      <c r="L205" s="46" t="s">
        <v>88</v>
      </c>
      <c r="M205" s="626">
        <f t="shared" si="0"/>
        <v>40001</v>
      </c>
      <c r="N205" s="627"/>
      <c r="O205" s="628">
        <f t="shared" si="1"/>
        <v>80001</v>
      </c>
      <c r="P205" s="629"/>
      <c r="Q205" s="46">
        <f t="shared" si="2"/>
        <v>0.49999375007812402</v>
      </c>
      <c r="R205" s="24"/>
      <c r="S205" s="24"/>
    </row>
    <row r="206" spans="1:19" ht="12" customHeight="1" x14ac:dyDescent="0.2">
      <c r="A206" s="646">
        <v>25</v>
      </c>
      <c r="B206" s="647"/>
      <c r="C206" s="638">
        <v>1</v>
      </c>
      <c r="D206" s="639"/>
      <c r="E206" s="640">
        <v>1</v>
      </c>
      <c r="F206" s="639"/>
      <c r="G206" s="48" t="s">
        <v>88</v>
      </c>
      <c r="H206" s="638">
        <v>1</v>
      </c>
      <c r="I206" s="639"/>
      <c r="J206" s="640">
        <v>1</v>
      </c>
      <c r="K206" s="639"/>
      <c r="L206" s="48" t="s">
        <v>88</v>
      </c>
      <c r="M206" s="638">
        <f t="shared" si="0"/>
        <v>2</v>
      </c>
      <c r="N206" s="639"/>
      <c r="O206" s="640">
        <f t="shared" si="1"/>
        <v>2</v>
      </c>
      <c r="P206" s="639"/>
      <c r="Q206" s="48">
        <f t="shared" si="2"/>
        <v>0</v>
      </c>
      <c r="R206" s="24"/>
      <c r="S206" s="24"/>
    </row>
    <row r="207" spans="1:19" ht="12" customHeight="1" x14ac:dyDescent="0.2">
      <c r="A207" s="9"/>
      <c r="B207" s="645"/>
      <c r="C207" s="645"/>
      <c r="D207" s="645"/>
      <c r="E207" s="645"/>
      <c r="F207" s="645"/>
      <c r="G207" s="645"/>
      <c r="H207" s="645"/>
      <c r="I207" s="645"/>
      <c r="J207" s="645"/>
      <c r="K207" s="645"/>
      <c r="L207" s="645"/>
      <c r="M207" s="645"/>
      <c r="N207" s="645"/>
      <c r="O207" s="645"/>
    </row>
    <row r="208" spans="1:19" ht="12" customHeight="1" x14ac:dyDescent="0.2">
      <c r="A208" s="34"/>
      <c r="B208" s="650" t="s">
        <v>152</v>
      </c>
      <c r="C208" s="651"/>
      <c r="D208" s="651"/>
      <c r="E208" s="651"/>
      <c r="F208" s="651"/>
      <c r="G208" s="651"/>
      <c r="H208" s="651"/>
      <c r="I208" s="651"/>
      <c r="J208" s="651"/>
      <c r="K208" s="651"/>
      <c r="L208" s="651"/>
      <c r="M208" s="651"/>
      <c r="N208" s="651"/>
      <c r="O208" s="651"/>
      <c r="P208" s="652"/>
      <c r="Q208" s="24"/>
    </row>
    <row r="209" spans="1:15" x14ac:dyDescent="0.2">
      <c r="A209" s="9"/>
      <c r="B209" s="645"/>
      <c r="C209" s="645"/>
      <c r="D209" s="645"/>
      <c r="E209" s="645"/>
      <c r="F209" s="645"/>
      <c r="G209" s="645"/>
      <c r="H209" s="645"/>
      <c r="I209" s="645"/>
      <c r="J209" s="645"/>
      <c r="K209" s="645"/>
      <c r="L209" s="645"/>
      <c r="M209" s="645"/>
      <c r="N209" s="645"/>
      <c r="O209" s="645"/>
    </row>
    <row r="210" spans="1:15" x14ac:dyDescent="0.2">
      <c r="A210" s="9"/>
      <c r="B210" s="645"/>
      <c r="C210" s="645"/>
      <c r="D210" s="645"/>
      <c r="E210" s="645"/>
      <c r="F210" s="645"/>
      <c r="G210" s="645"/>
      <c r="H210" s="645"/>
      <c r="I210" s="645"/>
      <c r="J210" s="645"/>
      <c r="K210" s="645"/>
      <c r="L210" s="645"/>
      <c r="M210" s="645"/>
      <c r="N210" s="645"/>
      <c r="O210" s="645"/>
    </row>
    <row r="211" spans="1:15" x14ac:dyDescent="0.2">
      <c r="A211" s="9"/>
      <c r="B211" s="645"/>
      <c r="C211" s="645"/>
      <c r="D211" s="645"/>
      <c r="E211" s="645"/>
      <c r="F211" s="645"/>
      <c r="G211" s="645"/>
      <c r="H211" s="645"/>
      <c r="I211" s="645"/>
      <c r="J211" s="645"/>
      <c r="K211" s="645"/>
      <c r="L211" s="645"/>
      <c r="M211" s="645"/>
      <c r="N211" s="645"/>
      <c r="O211" s="645"/>
    </row>
    <row r="212" spans="1:15" x14ac:dyDescent="0.2">
      <c r="B212" s="645"/>
      <c r="C212" s="645"/>
      <c r="D212" s="645"/>
      <c r="E212" s="645"/>
      <c r="F212" s="645"/>
      <c r="G212" s="645"/>
      <c r="H212" s="645"/>
      <c r="I212" s="645"/>
      <c r="J212" s="645"/>
      <c r="K212" s="645"/>
      <c r="L212" s="645"/>
      <c r="M212" s="645"/>
      <c r="N212" s="645"/>
      <c r="O212" s="645"/>
    </row>
    <row r="213" spans="1:15" x14ac:dyDescent="0.2">
      <c r="B213" s="645"/>
      <c r="C213" s="645"/>
      <c r="D213" s="645"/>
      <c r="E213" s="645"/>
      <c r="F213" s="645"/>
      <c r="G213" s="645"/>
      <c r="H213" s="645"/>
      <c r="I213" s="645"/>
      <c r="J213" s="645"/>
      <c r="K213" s="645"/>
      <c r="L213" s="645"/>
      <c r="M213" s="645"/>
      <c r="N213" s="645"/>
      <c r="O213" s="645"/>
    </row>
  </sheetData>
  <sheetProtection algorithmName="SHA-512" hashValue="9pPDF3P+WFP7VbHiJCD6do3f6h+saKhyM5+XzF9Ec4PLcjA/e2UCE5J8B8UmiDO9DXfq/Z480G4RXeWiiimilA==" saltValue="dojydeceEnlfiFiBXq2xyQ==" spinCount="100000" sheet="1" selectLockedCells="1"/>
  <mergeCells count="277">
    <mergeCell ref="B170:C170"/>
    <mergeCell ref="B175:P175"/>
    <mergeCell ref="B173:P173"/>
    <mergeCell ref="D171:E171"/>
    <mergeCell ref="M184:N184"/>
    <mergeCell ref="O184:P184"/>
    <mergeCell ref="H181:I181"/>
    <mergeCell ref="O183:P183"/>
    <mergeCell ref="M177:N178"/>
    <mergeCell ref="O177:P178"/>
    <mergeCell ref="H178:I178"/>
    <mergeCell ref="A183:B183"/>
    <mergeCell ref="J181:K181"/>
    <mergeCell ref="E182:F182"/>
    <mergeCell ref="H182:I182"/>
    <mergeCell ref="C183:D183"/>
    <mergeCell ref="E183:F183"/>
    <mergeCell ref="H183:I183"/>
    <mergeCell ref="A3:Q3"/>
    <mergeCell ref="A136:Q136"/>
    <mergeCell ref="B145:P148"/>
    <mergeCell ref="B160:P160"/>
    <mergeCell ref="B162:P162"/>
    <mergeCell ref="N169:P169"/>
    <mergeCell ref="Q177:Q178"/>
    <mergeCell ref="C181:D181"/>
    <mergeCell ref="C182:D182"/>
    <mergeCell ref="J178:K178"/>
    <mergeCell ref="C177:G177"/>
    <mergeCell ref="H177:L177"/>
    <mergeCell ref="A177:B178"/>
    <mergeCell ref="C178:D178"/>
    <mergeCell ref="E178:F178"/>
    <mergeCell ref="B167:P167"/>
    <mergeCell ref="B171:C171"/>
    <mergeCell ref="B169:C169"/>
    <mergeCell ref="D169:E169"/>
    <mergeCell ref="D170:E170"/>
    <mergeCell ref="F169:H169"/>
    <mergeCell ref="I169:M169"/>
    <mergeCell ref="A181:B181"/>
    <mergeCell ref="A182:B182"/>
    <mergeCell ref="A203:B203"/>
    <mergeCell ref="A204:B204"/>
    <mergeCell ref="F207:G207"/>
    <mergeCell ref="H207:I207"/>
    <mergeCell ref="J207:K207"/>
    <mergeCell ref="L207:M207"/>
    <mergeCell ref="N207:O207"/>
    <mergeCell ref="F170:H170"/>
    <mergeCell ref="F171:H171"/>
    <mergeCell ref="I170:M170"/>
    <mergeCell ref="I171:M171"/>
    <mergeCell ref="E181:F181"/>
    <mergeCell ref="N170:P170"/>
    <mergeCell ref="N171:P171"/>
    <mergeCell ref="M181:N181"/>
    <mergeCell ref="O181:P181"/>
    <mergeCell ref="J182:K182"/>
    <mergeCell ref="M182:N182"/>
    <mergeCell ref="O182:P182"/>
    <mergeCell ref="J183:K183"/>
    <mergeCell ref="M183:N183"/>
    <mergeCell ref="M185:N185"/>
    <mergeCell ref="O185:P185"/>
    <mergeCell ref="J184:K184"/>
    <mergeCell ref="L211:M211"/>
    <mergeCell ref="N211:O211"/>
    <mergeCell ref="A188:B188"/>
    <mergeCell ref="A189:B189"/>
    <mergeCell ref="A190:B190"/>
    <mergeCell ref="A191:B191"/>
    <mergeCell ref="B207:C207"/>
    <mergeCell ref="D207:E207"/>
    <mergeCell ref="B208:P208"/>
    <mergeCell ref="B209:C209"/>
    <mergeCell ref="D209:E209"/>
    <mergeCell ref="F209:G209"/>
    <mergeCell ref="H209:I209"/>
    <mergeCell ref="J209:K209"/>
    <mergeCell ref="L209:M209"/>
    <mergeCell ref="N209:O209"/>
    <mergeCell ref="A199:B199"/>
    <mergeCell ref="A200:B200"/>
    <mergeCell ref="A201:B201"/>
    <mergeCell ref="A202:B202"/>
    <mergeCell ref="A195:B195"/>
    <mergeCell ref="A196:B196"/>
    <mergeCell ref="A197:B197"/>
    <mergeCell ref="A198:B198"/>
    <mergeCell ref="J213:K213"/>
    <mergeCell ref="L213:M213"/>
    <mergeCell ref="A184:B184"/>
    <mergeCell ref="A185:B185"/>
    <mergeCell ref="A186:B186"/>
    <mergeCell ref="A187:B187"/>
    <mergeCell ref="A192:B192"/>
    <mergeCell ref="A193:B193"/>
    <mergeCell ref="A194:B194"/>
    <mergeCell ref="B210:C210"/>
    <mergeCell ref="B211:C211"/>
    <mergeCell ref="D211:E211"/>
    <mergeCell ref="F211:G211"/>
    <mergeCell ref="D210:E210"/>
    <mergeCell ref="F210:G210"/>
    <mergeCell ref="C187:D187"/>
    <mergeCell ref="C190:D190"/>
    <mergeCell ref="C192:D192"/>
    <mergeCell ref="C194:D194"/>
    <mergeCell ref="C196:D196"/>
    <mergeCell ref="C188:D188"/>
    <mergeCell ref="C184:D184"/>
    <mergeCell ref="E184:F184"/>
    <mergeCell ref="H184:I184"/>
    <mergeCell ref="N213:O213"/>
    <mergeCell ref="B212:C212"/>
    <mergeCell ref="J212:K212"/>
    <mergeCell ref="D212:E212"/>
    <mergeCell ref="F212:G212"/>
    <mergeCell ref="H212:I212"/>
    <mergeCell ref="B213:C213"/>
    <mergeCell ref="A205:B205"/>
    <mergeCell ref="C205:D205"/>
    <mergeCell ref="E205:F205"/>
    <mergeCell ref="A206:B206"/>
    <mergeCell ref="M205:N205"/>
    <mergeCell ref="O205:P205"/>
    <mergeCell ref="D213:E213"/>
    <mergeCell ref="F213:G213"/>
    <mergeCell ref="H213:I213"/>
    <mergeCell ref="H211:I211"/>
    <mergeCell ref="H210:I210"/>
    <mergeCell ref="L212:M212"/>
    <mergeCell ref="N212:O212"/>
    <mergeCell ref="J210:K210"/>
    <mergeCell ref="L210:M210"/>
    <mergeCell ref="N210:O210"/>
    <mergeCell ref="J211:K211"/>
    <mergeCell ref="C193:D193"/>
    <mergeCell ref="E193:F193"/>
    <mergeCell ref="C195:D195"/>
    <mergeCell ref="E195:F195"/>
    <mergeCell ref="H195:I195"/>
    <mergeCell ref="C189:D189"/>
    <mergeCell ref="C191:D191"/>
    <mergeCell ref="E191:F191"/>
    <mergeCell ref="E192:F192"/>
    <mergeCell ref="H192:I192"/>
    <mergeCell ref="J185:K185"/>
    <mergeCell ref="O186:P186"/>
    <mergeCell ref="C185:D185"/>
    <mergeCell ref="E185:F185"/>
    <mergeCell ref="H185:I185"/>
    <mergeCell ref="E186:F186"/>
    <mergeCell ref="H186:I186"/>
    <mergeCell ref="J186:K186"/>
    <mergeCell ref="M186:N186"/>
    <mergeCell ref="C186:D186"/>
    <mergeCell ref="J187:K187"/>
    <mergeCell ref="M187:N187"/>
    <mergeCell ref="E188:F188"/>
    <mergeCell ref="H188:I188"/>
    <mergeCell ref="J188:K188"/>
    <mergeCell ref="O187:P187"/>
    <mergeCell ref="M188:N188"/>
    <mergeCell ref="O188:P188"/>
    <mergeCell ref="H190:I190"/>
    <mergeCell ref="J190:K190"/>
    <mergeCell ref="M190:N190"/>
    <mergeCell ref="H189:I189"/>
    <mergeCell ref="J189:K189"/>
    <mergeCell ref="M189:N189"/>
    <mergeCell ref="O190:P190"/>
    <mergeCell ref="E189:F189"/>
    <mergeCell ref="E190:F190"/>
    <mergeCell ref="O189:P189"/>
    <mergeCell ref="E187:F187"/>
    <mergeCell ref="H187:I187"/>
    <mergeCell ref="J192:K192"/>
    <mergeCell ref="J193:K193"/>
    <mergeCell ref="H191:I191"/>
    <mergeCell ref="J191:K191"/>
    <mergeCell ref="H194:I194"/>
    <mergeCell ref="J194:K194"/>
    <mergeCell ref="M194:N194"/>
    <mergeCell ref="M192:N192"/>
    <mergeCell ref="O192:P192"/>
    <mergeCell ref="M193:N193"/>
    <mergeCell ref="O193:P193"/>
    <mergeCell ref="O194:P194"/>
    <mergeCell ref="M191:N191"/>
    <mergeCell ref="O191:P191"/>
    <mergeCell ref="H193:I193"/>
    <mergeCell ref="J195:K195"/>
    <mergeCell ref="M195:N195"/>
    <mergeCell ref="O195:P195"/>
    <mergeCell ref="E194:F194"/>
    <mergeCell ref="M196:N196"/>
    <mergeCell ref="O196:P196"/>
    <mergeCell ref="M197:N197"/>
    <mergeCell ref="O197:P197"/>
    <mergeCell ref="E196:F196"/>
    <mergeCell ref="H196:I196"/>
    <mergeCell ref="J196:K196"/>
    <mergeCell ref="H197:I197"/>
    <mergeCell ref="J197:K197"/>
    <mergeCell ref="M198:N198"/>
    <mergeCell ref="O198:P198"/>
    <mergeCell ref="C197:D197"/>
    <mergeCell ref="E197:F197"/>
    <mergeCell ref="C198:D198"/>
    <mergeCell ref="E198:F198"/>
    <mergeCell ref="H198:I198"/>
    <mergeCell ref="J198:K198"/>
    <mergeCell ref="C200:D200"/>
    <mergeCell ref="E200:F200"/>
    <mergeCell ref="H200:I200"/>
    <mergeCell ref="J200:K200"/>
    <mergeCell ref="C199:D199"/>
    <mergeCell ref="E199:F199"/>
    <mergeCell ref="H199:I199"/>
    <mergeCell ref="J199:K199"/>
    <mergeCell ref="M199:N199"/>
    <mergeCell ref="O199:P199"/>
    <mergeCell ref="M200:N200"/>
    <mergeCell ref="O200:P200"/>
    <mergeCell ref="E202:F202"/>
    <mergeCell ref="H202:I202"/>
    <mergeCell ref="J202:K202"/>
    <mergeCell ref="H201:I201"/>
    <mergeCell ref="M206:N206"/>
    <mergeCell ref="O206:P206"/>
    <mergeCell ref="C206:D206"/>
    <mergeCell ref="E206:F206"/>
    <mergeCell ref="H206:I206"/>
    <mergeCell ref="J206:K206"/>
    <mergeCell ref="H205:I205"/>
    <mergeCell ref="C204:D204"/>
    <mergeCell ref="E204:F204"/>
    <mergeCell ref="H204:I204"/>
    <mergeCell ref="J204:K204"/>
    <mergeCell ref="J205:K205"/>
    <mergeCell ref="J201:K201"/>
    <mergeCell ref="B90:Q90"/>
    <mergeCell ref="B91:Q91"/>
    <mergeCell ref="B92:Q92"/>
    <mergeCell ref="B93:Q93"/>
    <mergeCell ref="B94:Q94"/>
    <mergeCell ref="A60:Q60"/>
    <mergeCell ref="M203:N203"/>
    <mergeCell ref="O203:P203"/>
    <mergeCell ref="M204:N204"/>
    <mergeCell ref="O204:P204"/>
    <mergeCell ref="A179:B179"/>
    <mergeCell ref="A180:B180"/>
    <mergeCell ref="C179:Q179"/>
    <mergeCell ref="C203:D203"/>
    <mergeCell ref="E203:F203"/>
    <mergeCell ref="H203:I203"/>
    <mergeCell ref="J203:K203"/>
    <mergeCell ref="M201:N201"/>
    <mergeCell ref="O201:P201"/>
    <mergeCell ref="M202:N202"/>
    <mergeCell ref="O202:P202"/>
    <mergeCell ref="C201:D201"/>
    <mergeCell ref="E201:F201"/>
    <mergeCell ref="C202:D202"/>
    <mergeCell ref="F64:Q64"/>
    <mergeCell ref="F66:Q66"/>
    <mergeCell ref="F74:Q74"/>
    <mergeCell ref="F76:Q76"/>
    <mergeCell ref="F78:Q78"/>
    <mergeCell ref="F80:Q80"/>
    <mergeCell ref="F82:Q82"/>
    <mergeCell ref="F72:Q72"/>
    <mergeCell ref="B89:Q89"/>
    <mergeCell ref="F70:Q70"/>
  </mergeCells>
  <phoneticPr fontId="8" type="noConversion"/>
  <pageMargins left="0.59055118110236215" right="0.39370078740157483" top="0.59055118110236215" bottom="0.59055118110236215" header="0.39370078740157483" footer="0.51181102362204722"/>
  <pageSetup paperSize="9" orientation="portrait" r:id="rId1"/>
  <headerFooter alignWithMargins="0">
    <oddFooter>&amp;LBerichtszeitraum: 2019 / Version 1.9&amp;RSeite &amp;P von &amp;N</oddFooter>
  </headerFooter>
  <rowBreaks count="4" manualBreakCount="4">
    <brk id="57" max="16" man="1"/>
    <brk id="84" max="16" man="1"/>
    <brk id="132" max="16" man="1"/>
    <brk id="164" max="1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indexed="55"/>
  </sheetPr>
  <dimension ref="A1:AB155"/>
  <sheetViews>
    <sheetView tabSelected="1" zoomScale="130" zoomScaleNormal="130" zoomScaleSheetLayoutView="100" workbookViewId="0">
      <selection activeCell="L21" sqref="L21:Q21"/>
    </sheetView>
  </sheetViews>
  <sheetFormatPr baseColWidth="10" defaultColWidth="11.42578125" defaultRowHeight="12.75" x14ac:dyDescent="0.2"/>
  <cols>
    <col min="1" max="1" width="6.7109375" style="1" customWidth="1"/>
    <col min="2" max="3" width="1.7109375" style="4" customWidth="1"/>
    <col min="4" max="19" width="3.7109375" style="4" customWidth="1"/>
    <col min="20" max="20" width="4.140625" style="4" customWidth="1"/>
    <col min="21" max="24" width="3.7109375" style="4" customWidth="1"/>
    <col min="25" max="25" width="1.7109375" style="121" customWidth="1"/>
    <col min="26" max="26" width="1.7109375" style="4" customWidth="1"/>
    <col min="27" max="27" width="6.7109375" style="296" customWidth="1"/>
    <col min="28" max="16384" width="11.42578125" style="4"/>
  </cols>
  <sheetData>
    <row r="1" spans="1:28" ht="63" customHeight="1" x14ac:dyDescent="0.2">
      <c r="B1" s="2"/>
      <c r="C1" s="2"/>
      <c r="D1" s="2"/>
      <c r="E1" s="2"/>
      <c r="F1" s="2"/>
      <c r="G1" s="2"/>
      <c r="H1" s="2"/>
      <c r="I1" s="716" t="s">
        <v>472</v>
      </c>
      <c r="J1" s="717"/>
      <c r="K1" s="717"/>
      <c r="L1" s="717"/>
      <c r="M1" s="717"/>
      <c r="N1" s="717"/>
      <c r="O1" s="717"/>
      <c r="P1" s="717"/>
      <c r="Q1" s="717"/>
      <c r="R1" s="717"/>
      <c r="S1" s="717"/>
      <c r="T1" s="717"/>
      <c r="U1" s="717"/>
      <c r="V1" s="717"/>
      <c r="W1" s="717"/>
      <c r="X1" s="717"/>
      <c r="Y1" s="717"/>
      <c r="Z1" s="718"/>
      <c r="AA1" s="411"/>
      <c r="AB1" s="599"/>
    </row>
    <row r="2" spans="1:28" ht="13.5" customHeight="1" x14ac:dyDescent="0.2">
      <c r="B2" s="2"/>
      <c r="C2" s="2"/>
      <c r="D2" s="2"/>
      <c r="E2" s="2"/>
      <c r="F2" s="2"/>
      <c r="G2" s="2"/>
      <c r="H2" s="2"/>
      <c r="I2" s="2"/>
      <c r="J2" s="2"/>
      <c r="K2" s="2"/>
      <c r="L2" s="2"/>
      <c r="M2" s="2"/>
      <c r="N2" s="2"/>
      <c r="O2" s="2"/>
      <c r="P2" s="2"/>
      <c r="Q2" s="2"/>
      <c r="R2" s="2"/>
      <c r="S2" s="2"/>
      <c r="T2" s="2"/>
      <c r="U2" s="2"/>
      <c r="V2" s="2"/>
      <c r="W2" s="2"/>
      <c r="X2" s="2"/>
      <c r="Y2" s="49"/>
      <c r="Z2" s="2"/>
    </row>
    <row r="3" spans="1:28" ht="22.5" customHeight="1" x14ac:dyDescent="0.2">
      <c r="A3" s="405" t="s">
        <v>109</v>
      </c>
      <c r="B3" s="225"/>
      <c r="C3" s="225"/>
      <c r="D3" s="225"/>
      <c r="E3" s="225"/>
      <c r="F3" s="225"/>
      <c r="G3" s="698">
        <v>2019</v>
      </c>
      <c r="H3" s="699"/>
      <c r="I3" s="406"/>
      <c r="J3" s="406"/>
      <c r="K3" s="406"/>
      <c r="L3" s="407"/>
      <c r="M3" s="407"/>
      <c r="N3" s="407"/>
      <c r="O3" s="407"/>
      <c r="P3" s="408" t="s">
        <v>203</v>
      </c>
      <c r="Q3" s="719" t="s">
        <v>654</v>
      </c>
      <c r="R3" s="720"/>
      <c r="S3" s="720"/>
      <c r="T3" s="720"/>
      <c r="U3" s="720"/>
      <c r="V3" s="720"/>
      <c r="W3" s="720"/>
      <c r="X3" s="720"/>
      <c r="Y3" s="410"/>
      <c r="Z3" s="410"/>
    </row>
    <row r="4" spans="1:28" ht="10.5" customHeight="1" x14ac:dyDescent="0.2">
      <c r="B4" s="2"/>
      <c r="C4" s="2"/>
      <c r="D4" s="2"/>
      <c r="E4" s="2"/>
      <c r="F4" s="2"/>
      <c r="G4" s="2"/>
      <c r="H4" s="2"/>
      <c r="I4" s="2"/>
      <c r="J4" s="2"/>
      <c r="K4" s="2"/>
      <c r="L4" s="2"/>
      <c r="M4" s="2"/>
      <c r="N4" s="2"/>
      <c r="O4" s="2"/>
      <c r="P4" s="2"/>
      <c r="Q4" s="2"/>
      <c r="R4" s="2"/>
      <c r="S4" s="2"/>
      <c r="T4" s="2"/>
      <c r="U4" s="2"/>
      <c r="V4" s="2"/>
      <c r="W4" s="2"/>
      <c r="X4" s="2"/>
      <c r="Y4" s="49"/>
      <c r="Z4" s="2"/>
    </row>
    <row r="5" spans="1:28" ht="22.5" customHeight="1" x14ac:dyDescent="0.2">
      <c r="A5" s="328" t="s">
        <v>110</v>
      </c>
      <c r="B5" s="329"/>
      <c r="C5" s="329"/>
      <c r="D5" s="329"/>
      <c r="E5" s="329"/>
      <c r="F5" s="329"/>
      <c r="G5" s="329"/>
      <c r="H5" s="329"/>
      <c r="I5" s="329"/>
      <c r="J5" s="329"/>
      <c r="K5" s="329"/>
      <c r="L5" s="329"/>
      <c r="M5" s="329"/>
      <c r="N5" s="329"/>
      <c r="O5" s="329"/>
      <c r="P5" s="329"/>
      <c r="Q5" s="329"/>
      <c r="R5" s="329"/>
      <c r="S5" s="329"/>
      <c r="T5" s="329"/>
      <c r="U5" s="329"/>
      <c r="V5" s="329"/>
      <c r="W5" s="329"/>
      <c r="X5" s="329"/>
      <c r="Y5" s="330"/>
      <c r="Z5" s="331"/>
    </row>
    <row r="6" spans="1:28" ht="15" customHeight="1" x14ac:dyDescent="0.2">
      <c r="A6" s="332" t="s">
        <v>257</v>
      </c>
      <c r="B6" s="187"/>
      <c r="C6" s="187"/>
      <c r="D6" s="187"/>
      <c r="E6" s="187"/>
      <c r="F6" s="187"/>
      <c r="G6" s="187"/>
      <c r="H6" s="187"/>
      <c r="I6" s="187"/>
      <c r="J6" s="187"/>
      <c r="K6" s="187"/>
      <c r="L6" s="187"/>
      <c r="M6" s="187"/>
      <c r="N6" s="187"/>
      <c r="O6" s="187"/>
      <c r="P6" s="187"/>
      <c r="Q6" s="187"/>
      <c r="R6" s="187"/>
      <c r="S6" s="187"/>
      <c r="T6" s="187"/>
      <c r="U6" s="187"/>
      <c r="V6" s="187"/>
      <c r="W6" s="187"/>
      <c r="X6" s="187"/>
      <c r="Y6" s="224"/>
      <c r="Z6" s="262"/>
    </row>
    <row r="7" spans="1:28" ht="15" customHeight="1" x14ac:dyDescent="0.2">
      <c r="A7" s="332" t="s">
        <v>29</v>
      </c>
      <c r="B7" s="187"/>
      <c r="C7" s="187"/>
      <c r="D7" s="187"/>
      <c r="E7" s="187"/>
      <c r="F7" s="187"/>
      <c r="G7" s="187"/>
      <c r="H7" s="187"/>
      <c r="I7" s="187"/>
      <c r="J7" s="187"/>
      <c r="K7" s="187"/>
      <c r="L7" s="187"/>
      <c r="M7" s="187"/>
      <c r="N7" s="187"/>
      <c r="O7" s="187"/>
      <c r="P7" s="187"/>
      <c r="Q7" s="187"/>
      <c r="R7" s="187"/>
      <c r="S7" s="187"/>
      <c r="T7" s="187"/>
      <c r="U7" s="187"/>
      <c r="V7" s="187"/>
      <c r="W7" s="187"/>
      <c r="X7" s="187"/>
      <c r="Y7" s="224"/>
      <c r="Z7" s="262"/>
    </row>
    <row r="8" spans="1:28" ht="15" customHeight="1" x14ac:dyDescent="0.2">
      <c r="A8" s="332" t="s">
        <v>209</v>
      </c>
      <c r="B8" s="187"/>
      <c r="C8" s="187"/>
      <c r="D8" s="187"/>
      <c r="E8" s="187"/>
      <c r="F8" s="187"/>
      <c r="G8" s="187"/>
      <c r="H8" s="187"/>
      <c r="I8" s="187"/>
      <c r="J8" s="187"/>
      <c r="K8" s="187"/>
      <c r="L8" s="187"/>
      <c r="M8" s="187"/>
      <c r="N8" s="187"/>
      <c r="O8" s="187"/>
      <c r="P8" s="187"/>
      <c r="Q8" s="187"/>
      <c r="R8" s="187"/>
      <c r="S8" s="187"/>
      <c r="T8" s="187"/>
      <c r="U8" s="187"/>
      <c r="V8" s="187"/>
      <c r="W8" s="187"/>
      <c r="X8" s="187"/>
      <c r="Y8" s="224"/>
      <c r="Z8" s="262"/>
    </row>
    <row r="9" spans="1:28" ht="6" customHeight="1" x14ac:dyDescent="0.2">
      <c r="A9" s="333"/>
      <c r="B9" s="6"/>
      <c r="C9" s="6"/>
      <c r="D9" s="6"/>
      <c r="E9" s="6"/>
      <c r="F9" s="6"/>
      <c r="G9" s="6"/>
      <c r="H9" s="6"/>
      <c r="I9" s="6"/>
      <c r="J9" s="6"/>
      <c r="K9" s="6"/>
      <c r="L9" s="6"/>
      <c r="M9" s="6"/>
      <c r="N9" s="6"/>
      <c r="O9" s="6"/>
      <c r="P9" s="6"/>
      <c r="Q9" s="6"/>
      <c r="R9" s="6"/>
      <c r="S9" s="6"/>
      <c r="T9" s="6"/>
      <c r="U9" s="6"/>
      <c r="V9" s="6"/>
      <c r="W9" s="6"/>
      <c r="X9" s="6"/>
      <c r="Y9" s="50"/>
      <c r="Z9" s="51"/>
    </row>
    <row r="10" spans="1:28" ht="15" customHeight="1" x14ac:dyDescent="0.2">
      <c r="A10" s="332" t="s">
        <v>252</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224"/>
      <c r="Z10" s="262"/>
    </row>
    <row r="11" spans="1:28" ht="15" customHeight="1" x14ac:dyDescent="0.2">
      <c r="A11" s="332" t="s">
        <v>316</v>
      </c>
      <c r="B11" s="187"/>
      <c r="C11" s="187"/>
      <c r="D11" s="187"/>
      <c r="E11" s="187"/>
      <c r="F11" s="187"/>
      <c r="G11" s="187"/>
      <c r="H11" s="187"/>
      <c r="I11" s="187"/>
      <c r="J11" s="187"/>
      <c r="K11" s="187"/>
      <c r="L11" s="187"/>
      <c r="M11" s="187"/>
      <c r="N11" s="187"/>
      <c r="O11" s="187"/>
      <c r="P11" s="187"/>
      <c r="Q11" s="700"/>
      <c r="R11" s="701"/>
      <c r="S11" s="701"/>
      <c r="T11" s="187"/>
      <c r="U11" s="187"/>
      <c r="V11" s="187"/>
      <c r="W11" s="187"/>
      <c r="X11" s="187"/>
      <c r="Y11" s="224"/>
      <c r="Z11" s="262"/>
    </row>
    <row r="12" spans="1:28" ht="5.25" customHeight="1" x14ac:dyDescent="0.2">
      <c r="A12" s="334"/>
      <c r="B12" s="6"/>
      <c r="C12" s="6"/>
      <c r="D12" s="6"/>
      <c r="E12" s="6"/>
      <c r="F12" s="6"/>
      <c r="G12" s="6"/>
      <c r="H12" s="6"/>
      <c r="I12" s="6"/>
      <c r="J12" s="6"/>
      <c r="K12" s="6"/>
      <c r="L12" s="6"/>
      <c r="M12" s="6"/>
      <c r="N12" s="6"/>
      <c r="O12" s="6"/>
      <c r="P12" s="6"/>
      <c r="Q12" s="6"/>
      <c r="R12" s="6"/>
      <c r="S12" s="6"/>
      <c r="T12" s="6"/>
      <c r="U12" s="6"/>
      <c r="V12" s="6"/>
      <c r="W12" s="6"/>
      <c r="X12" s="6"/>
      <c r="Y12" s="50"/>
      <c r="Z12" s="51"/>
    </row>
    <row r="13" spans="1:28" ht="15" customHeight="1" x14ac:dyDescent="0.2">
      <c r="A13" s="335" t="s">
        <v>111</v>
      </c>
      <c r="B13" s="6"/>
      <c r="C13" s="6"/>
      <c r="D13" s="6"/>
      <c r="E13" s="6"/>
      <c r="F13" s="6"/>
      <c r="G13" s="6"/>
      <c r="H13" s="6"/>
      <c r="I13" s="6"/>
      <c r="J13" s="6"/>
      <c r="K13" s="6"/>
      <c r="L13" s="6"/>
      <c r="M13" s="54" t="s">
        <v>202</v>
      </c>
      <c r="N13" s="6"/>
      <c r="O13" s="6"/>
      <c r="P13" s="336"/>
      <c r="Q13" s="55"/>
      <c r="R13" s="55"/>
      <c r="S13" s="55"/>
      <c r="T13" s="55"/>
      <c r="U13" s="55"/>
      <c r="V13" s="55"/>
      <c r="W13" s="55"/>
      <c r="X13" s="55"/>
      <c r="Y13" s="55"/>
      <c r="Z13" s="51"/>
    </row>
    <row r="14" spans="1:28" ht="5.25" customHeight="1" thickBot="1" x14ac:dyDescent="0.25">
      <c r="A14" s="337"/>
      <c r="B14" s="6"/>
      <c r="C14" s="6"/>
      <c r="D14" s="6"/>
      <c r="E14" s="6"/>
      <c r="F14" s="6"/>
      <c r="G14" s="6"/>
      <c r="H14" s="6"/>
      <c r="I14" s="6"/>
      <c r="J14" s="6"/>
      <c r="K14" s="6"/>
      <c r="L14" s="6"/>
      <c r="M14" s="6"/>
      <c r="N14" s="6"/>
      <c r="O14" s="6"/>
      <c r="P14" s="336"/>
      <c r="Q14" s="6"/>
      <c r="R14" s="6"/>
      <c r="S14" s="6"/>
      <c r="T14" s="6"/>
      <c r="U14" s="6"/>
      <c r="V14" s="6"/>
      <c r="W14" s="6"/>
      <c r="X14" s="6"/>
      <c r="Y14" s="50"/>
      <c r="Z14" s="51"/>
    </row>
    <row r="15" spans="1:28" ht="13.5" customHeight="1" x14ac:dyDescent="0.2">
      <c r="A15" s="733" t="str">
        <f>IF(J15="a","Herr Will",IF(J15="x","Bitte Bsnr prüfen!",IF(L21="","Bitte Bsnr unter Nr. 0.4 eintragen!",IF(J15&gt;16,"Bitte Bsnr prüfen!",IF(J15=0,"Bitte Bsnr prüfen!",IF(J15=1,"Frau Wessels",IF(J15=2,"Herr Augst",IF(J15=3,"Frau Kompa",IF(J15=4,"Frau Laermann",IF(J15=5,"Herr Habrock",IF(J15=6,"Frau Wessels",IF(J15=7,"Herr Augst",IF(J15=8,"Frau Hackmann",IF(J15=9,"Frau Laermann",IF(J15=10,"Frau Wessels",IF(J15=11,"Frau Hackmann",IF(J15=12,"Herr Augst",IF(J15=13,"Frau Kompa",IF(J15=14,"Herr Hülshorst",IF(J15=15,"Herr Hülshorst",IF(J15=16,"Frau Wessels")))))))))))))))))))))</f>
        <v>Bitte Bsnr unter Nr. 0.4 eintragen!</v>
      </c>
      <c r="B15" s="734"/>
      <c r="C15" s="734"/>
      <c r="D15" s="734"/>
      <c r="E15" s="734"/>
      <c r="F15" s="734"/>
      <c r="G15" s="735"/>
      <c r="H15" s="735"/>
      <c r="I15" s="735"/>
      <c r="J15" s="338">
        <f>IF(ISERROR(L21/1),"x",IF(W92="ja","a",ROUNDDOWN(L21/1000000,0)))</f>
        <v>0</v>
      </c>
      <c r="K15" s="226"/>
      <c r="L15" s="226"/>
      <c r="M15" s="316" t="s">
        <v>622</v>
      </c>
      <c r="N15" s="317"/>
      <c r="O15" s="317"/>
      <c r="P15" s="317"/>
      <c r="Q15" s="317"/>
      <c r="R15" s="317"/>
      <c r="S15" s="317"/>
      <c r="T15" s="318"/>
      <c r="U15" s="318"/>
      <c r="V15" s="318"/>
      <c r="W15" s="318"/>
      <c r="X15" s="319"/>
      <c r="Y15" s="6"/>
      <c r="Z15" s="51"/>
    </row>
    <row r="16" spans="1:28" ht="13.5" customHeight="1" thickBot="1" x14ac:dyDescent="0.25">
      <c r="A16" s="339" t="s">
        <v>26</v>
      </c>
      <c r="B16" s="187"/>
      <c r="C16" s="187" t="str">
        <f>IF(A15="Herr Habrock","0251 / 6081 - 354", IF(A15="Frau Benek","0251 / 6081 - 101",IF(A15="Frau Hackmann","0251 / 6081 - 281",IF(A15="Frau Kompa","0251 / 6081 - 123",IF(A15="Frau Laermann","0251 / 6081 - 285",IF(A15="Frau Wessels","0251 / 6081 - 241",IF(A15="Herr Will","0228 / 14 - 7024",IF(A15="Herr Augst","0208 / 4507 - 132",IF(A15="Herr Hülshorst","0208 / 4507 - 137","-")))))))))</f>
        <v>-</v>
      </c>
      <c r="D16" s="187"/>
      <c r="E16" s="187"/>
      <c r="F16" s="187"/>
      <c r="G16" s="187"/>
      <c r="H16" s="187"/>
      <c r="I16" s="187"/>
      <c r="J16" s="187"/>
      <c r="K16" s="6"/>
      <c r="L16" s="6"/>
      <c r="M16" s="320" t="s">
        <v>72</v>
      </c>
      <c r="N16" s="321"/>
      <c r="O16" s="321"/>
      <c r="P16" s="321"/>
      <c r="Q16" s="321"/>
      <c r="R16" s="321"/>
      <c r="S16" s="321"/>
      <c r="T16" s="322"/>
      <c r="U16" s="322"/>
      <c r="V16" s="322"/>
      <c r="W16" s="322"/>
      <c r="X16" s="323"/>
      <c r="Y16" s="6"/>
      <c r="Z16" s="51"/>
    </row>
    <row r="17" spans="1:27" ht="20.25" customHeight="1" x14ac:dyDescent="0.2">
      <c r="A17" s="4"/>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11"/>
    </row>
    <row r="18" spans="1:27" s="2" customFormat="1" ht="22.5" customHeight="1" x14ac:dyDescent="0.2">
      <c r="A18" s="203"/>
      <c r="B18" s="730" t="s">
        <v>314</v>
      </c>
      <c r="C18" s="731"/>
      <c r="D18" s="731"/>
      <c r="E18" s="731"/>
      <c r="F18" s="731"/>
      <c r="G18" s="731"/>
      <c r="H18" s="731"/>
      <c r="I18" s="731"/>
      <c r="J18" s="731"/>
      <c r="K18" s="731"/>
      <c r="L18" s="731"/>
      <c r="M18" s="731"/>
      <c r="N18" s="731"/>
      <c r="O18" s="731"/>
      <c r="P18" s="731"/>
      <c r="Q18" s="731"/>
      <c r="R18" s="731"/>
      <c r="S18" s="731"/>
      <c r="T18" s="731"/>
      <c r="U18" s="731"/>
      <c r="V18" s="731"/>
      <c r="W18" s="731"/>
      <c r="X18" s="731"/>
      <c r="Y18" s="731"/>
      <c r="Z18" s="732"/>
      <c r="AA18" s="296"/>
    </row>
    <row r="19" spans="1:27" s="2" customFormat="1" ht="20.25" customHeight="1" x14ac:dyDescent="0.2">
      <c r="A19" s="203"/>
      <c r="B19" s="704" t="s">
        <v>315</v>
      </c>
      <c r="C19" s="705"/>
      <c r="D19" s="705"/>
      <c r="E19" s="705"/>
      <c r="F19" s="705"/>
      <c r="G19" s="705"/>
      <c r="H19" s="705"/>
      <c r="I19" s="705"/>
      <c r="J19" s="705"/>
      <c r="K19" s="705"/>
      <c r="L19" s="705"/>
      <c r="M19" s="705"/>
      <c r="N19" s="705"/>
      <c r="O19" s="705"/>
      <c r="P19" s="705"/>
      <c r="Q19" s="705"/>
      <c r="R19" s="705"/>
      <c r="S19" s="705"/>
      <c r="T19" s="705"/>
      <c r="U19" s="705"/>
      <c r="V19" s="705"/>
      <c r="W19" s="705"/>
      <c r="X19" s="705"/>
      <c r="Y19" s="705"/>
      <c r="Z19" s="706"/>
      <c r="AA19" s="296"/>
    </row>
    <row r="20" spans="1:27" s="2" customFormat="1" ht="10.5" customHeight="1" x14ac:dyDescent="0.2">
      <c r="A20" s="203"/>
      <c r="B20" s="56"/>
      <c r="C20" s="57"/>
      <c r="D20" s="57"/>
      <c r="E20" s="57"/>
      <c r="F20" s="57"/>
      <c r="G20" s="57"/>
      <c r="H20" s="57"/>
      <c r="I20" s="57"/>
      <c r="J20" s="57"/>
      <c r="K20" s="57"/>
      <c r="L20" s="58"/>
      <c r="M20" s="58"/>
      <c r="N20" s="58"/>
      <c r="O20" s="58"/>
      <c r="P20" s="57"/>
      <c r="Q20" s="57"/>
      <c r="R20" s="57"/>
      <c r="S20" s="57"/>
      <c r="T20" s="57"/>
      <c r="U20" s="57"/>
      <c r="V20" s="57"/>
      <c r="W20" s="57"/>
      <c r="X20" s="57"/>
      <c r="Y20" s="57"/>
      <c r="Z20" s="59"/>
      <c r="AA20" s="296"/>
    </row>
    <row r="21" spans="1:27" s="2" customFormat="1" ht="27" customHeight="1" x14ac:dyDescent="0.2">
      <c r="A21" s="207" t="s">
        <v>186</v>
      </c>
      <c r="B21" s="60"/>
      <c r="C21" s="589" t="s">
        <v>313</v>
      </c>
      <c r="D21" s="61"/>
      <c r="E21" s="61"/>
      <c r="F21" s="61"/>
      <c r="G21" s="61"/>
      <c r="H21" s="52"/>
      <c r="I21" s="52"/>
      <c r="J21" s="52"/>
      <c r="K21" s="52"/>
      <c r="L21" s="726"/>
      <c r="M21" s="726"/>
      <c r="N21" s="726"/>
      <c r="O21" s="726"/>
      <c r="P21" s="726"/>
      <c r="Q21" s="726"/>
      <c r="R21" s="52"/>
      <c r="S21" s="702" t="str">
        <f>IF(L21&lt;10000000,TEXT(L21,"00000000"),L21)</f>
        <v>00000000</v>
      </c>
      <c r="T21" s="703"/>
      <c r="U21" s="703"/>
      <c r="V21" s="703"/>
      <c r="W21" s="703"/>
      <c r="X21" s="703"/>
      <c r="Y21" s="53"/>
      <c r="Z21" s="62"/>
      <c r="AA21" s="296"/>
    </row>
    <row r="22" spans="1:27" s="2" customFormat="1" ht="5.25" customHeight="1" x14ac:dyDescent="0.2">
      <c r="A22" s="203"/>
      <c r="B22" s="63"/>
      <c r="C22" s="64"/>
      <c r="D22" s="64"/>
      <c r="E22" s="64"/>
      <c r="F22" s="64"/>
      <c r="G22" s="64"/>
      <c r="H22" s="64"/>
      <c r="I22" s="64"/>
      <c r="J22" s="64"/>
      <c r="K22" s="64"/>
      <c r="L22" s="64"/>
      <c r="M22" s="64"/>
      <c r="N22" s="64"/>
      <c r="O22" s="64"/>
      <c r="P22" s="64"/>
      <c r="Q22" s="64"/>
      <c r="R22" s="64"/>
      <c r="S22" s="64"/>
      <c r="T22" s="64"/>
      <c r="U22" s="64"/>
      <c r="V22" s="64"/>
      <c r="W22" s="64"/>
      <c r="X22" s="64"/>
      <c r="Y22" s="65"/>
      <c r="Z22" s="66"/>
      <c r="AA22" s="296"/>
    </row>
    <row r="23" spans="1:27" s="2" customFormat="1" ht="5.25" customHeight="1" x14ac:dyDescent="0.2">
      <c r="A23" s="203"/>
      <c r="B23" s="60"/>
      <c r="C23" s="52"/>
      <c r="D23" s="52"/>
      <c r="E23" s="52"/>
      <c r="F23" s="52"/>
      <c r="G23" s="52"/>
      <c r="H23" s="52"/>
      <c r="I23" s="52"/>
      <c r="J23" s="52"/>
      <c r="K23" s="52"/>
      <c r="L23" s="52"/>
      <c r="M23" s="52"/>
      <c r="N23" s="52"/>
      <c r="O23" s="52"/>
      <c r="P23" s="52"/>
      <c r="Q23" s="52"/>
      <c r="R23" s="52"/>
      <c r="S23" s="52"/>
      <c r="T23" s="52"/>
      <c r="U23" s="52"/>
      <c r="V23" s="52"/>
      <c r="W23" s="52"/>
      <c r="X23" s="52"/>
      <c r="Y23" s="53"/>
      <c r="Z23" s="62"/>
      <c r="AA23" s="296"/>
    </row>
    <row r="24" spans="1:27" s="2" customFormat="1" ht="36" customHeight="1" x14ac:dyDescent="0.2">
      <c r="A24" s="211" t="s">
        <v>113</v>
      </c>
      <c r="B24" s="67"/>
      <c r="C24" s="722" t="s">
        <v>312</v>
      </c>
      <c r="D24" s="723"/>
      <c r="E24" s="723"/>
      <c r="F24" s="723"/>
      <c r="G24" s="723"/>
      <c r="H24" s="723"/>
      <c r="I24" s="723"/>
      <c r="J24" s="723"/>
      <c r="K24" s="723"/>
      <c r="L24" s="723"/>
      <c r="M24" s="723"/>
      <c r="N24" s="723"/>
      <c r="O24" s="723"/>
      <c r="P24" s="723"/>
      <c r="Q24" s="723"/>
      <c r="R24" s="723"/>
      <c r="S24" s="723"/>
      <c r="T24" s="723"/>
      <c r="U24" s="723"/>
      <c r="V24" s="723"/>
      <c r="W24" s="723"/>
      <c r="X24" s="723"/>
      <c r="Y24" s="53"/>
      <c r="Z24" s="62"/>
      <c r="AA24" s="296"/>
    </row>
    <row r="25" spans="1:27" s="2" customFormat="1" ht="5.25" customHeight="1" x14ac:dyDescent="0.2">
      <c r="A25" s="203"/>
      <c r="B25" s="63"/>
      <c r="C25" s="64"/>
      <c r="D25" s="64"/>
      <c r="E25" s="64"/>
      <c r="F25" s="64"/>
      <c r="G25" s="64"/>
      <c r="H25" s="64"/>
      <c r="I25" s="64"/>
      <c r="J25" s="64"/>
      <c r="K25" s="64"/>
      <c r="L25" s="64"/>
      <c r="M25" s="64"/>
      <c r="N25" s="64"/>
      <c r="O25" s="64"/>
      <c r="P25" s="64"/>
      <c r="Q25" s="64"/>
      <c r="R25" s="64"/>
      <c r="S25" s="64"/>
      <c r="T25" s="64"/>
      <c r="U25" s="64"/>
      <c r="V25" s="64"/>
      <c r="W25" s="64"/>
      <c r="X25" s="64"/>
      <c r="Y25" s="65"/>
      <c r="Z25" s="66"/>
      <c r="AA25" s="296"/>
    </row>
    <row r="26" spans="1:27" s="2" customFormat="1" ht="5.25" customHeight="1" x14ac:dyDescent="0.2">
      <c r="A26" s="203"/>
      <c r="B26" s="60"/>
      <c r="C26" s="52"/>
      <c r="D26" s="52"/>
      <c r="E26" s="52"/>
      <c r="F26" s="52"/>
      <c r="G26" s="52"/>
      <c r="H26" s="52"/>
      <c r="I26" s="52"/>
      <c r="J26" s="52"/>
      <c r="K26" s="52"/>
      <c r="L26" s="52"/>
      <c r="M26" s="52"/>
      <c r="N26" s="52"/>
      <c r="O26" s="52"/>
      <c r="P26" s="52"/>
      <c r="Q26" s="52"/>
      <c r="R26" s="52"/>
      <c r="S26" s="52"/>
      <c r="T26" s="52"/>
      <c r="U26" s="52"/>
      <c r="V26" s="52"/>
      <c r="W26" s="52"/>
      <c r="X26" s="52"/>
      <c r="Y26" s="53"/>
      <c r="Z26" s="62"/>
      <c r="AA26" s="296"/>
    </row>
    <row r="27" spans="1:27" s="2" customFormat="1" ht="24" customHeight="1" x14ac:dyDescent="0.2">
      <c r="A27" s="205"/>
      <c r="B27" s="60"/>
      <c r="C27" s="68" t="s">
        <v>27</v>
      </c>
      <c r="D27" s="68"/>
      <c r="E27" s="68"/>
      <c r="F27" s="68"/>
      <c r="G27" s="68"/>
      <c r="H27" s="52"/>
      <c r="I27" s="52"/>
      <c r="J27" s="52"/>
      <c r="K27" s="52"/>
      <c r="L27" s="52"/>
      <c r="M27" s="52"/>
      <c r="N27" s="52"/>
      <c r="O27" s="52"/>
      <c r="P27" s="52"/>
      <c r="Q27" s="52"/>
      <c r="R27" s="52"/>
      <c r="S27" s="52"/>
      <c r="T27" s="52"/>
      <c r="U27" s="52"/>
      <c r="V27" s="52"/>
      <c r="W27" s="52"/>
      <c r="X27" s="52"/>
      <c r="Y27" s="52"/>
      <c r="Z27" s="62"/>
      <c r="AA27" s="296"/>
    </row>
    <row r="28" spans="1:27" s="2" customFormat="1" ht="27" customHeight="1" x14ac:dyDescent="0.2">
      <c r="A28" s="205" t="s">
        <v>177</v>
      </c>
      <c r="B28" s="60"/>
      <c r="C28" s="61" t="s">
        <v>80</v>
      </c>
      <c r="D28" s="61"/>
      <c r="E28" s="61"/>
      <c r="F28" s="61"/>
      <c r="G28" s="61"/>
      <c r="H28" s="52"/>
      <c r="I28" s="52"/>
      <c r="J28" s="52"/>
      <c r="K28" s="52"/>
      <c r="L28" s="711"/>
      <c r="M28" s="712"/>
      <c r="N28" s="712"/>
      <c r="O28" s="712"/>
      <c r="P28" s="712"/>
      <c r="Q28" s="712"/>
      <c r="R28" s="712"/>
      <c r="S28" s="712"/>
      <c r="T28" s="712"/>
      <c r="U28" s="712"/>
      <c r="V28" s="712"/>
      <c r="W28" s="712"/>
      <c r="X28" s="712"/>
      <c r="Y28" s="52"/>
      <c r="Z28" s="62"/>
      <c r="AA28" s="296"/>
    </row>
    <row r="29" spans="1:27" s="2" customFormat="1" ht="5.25" customHeight="1" x14ac:dyDescent="0.2">
      <c r="A29" s="205"/>
      <c r="B29" s="60"/>
      <c r="C29" s="61"/>
      <c r="D29" s="61"/>
      <c r="E29" s="61"/>
      <c r="F29" s="61"/>
      <c r="G29" s="61"/>
      <c r="H29" s="52"/>
      <c r="I29" s="52"/>
      <c r="J29" s="52"/>
      <c r="K29" s="52"/>
      <c r="L29" s="69"/>
      <c r="M29" s="69"/>
      <c r="N29" s="69"/>
      <c r="O29" s="69"/>
      <c r="P29" s="69"/>
      <c r="Q29" s="69"/>
      <c r="R29" s="69"/>
      <c r="S29" s="69"/>
      <c r="T29" s="69"/>
      <c r="U29" s="69"/>
      <c r="V29" s="69"/>
      <c r="W29" s="69"/>
      <c r="X29" s="69"/>
      <c r="Y29" s="52"/>
      <c r="Z29" s="62"/>
      <c r="AA29" s="296"/>
    </row>
    <row r="30" spans="1:27" s="2" customFormat="1" ht="21" customHeight="1" x14ac:dyDescent="0.2">
      <c r="A30" s="205" t="s">
        <v>178</v>
      </c>
      <c r="B30" s="60"/>
      <c r="C30" s="61" t="s">
        <v>73</v>
      </c>
      <c r="D30" s="61"/>
      <c r="E30" s="61"/>
      <c r="F30" s="61"/>
      <c r="G30" s="61"/>
      <c r="H30" s="52"/>
      <c r="I30" s="52"/>
      <c r="J30" s="52"/>
      <c r="K30" s="52"/>
      <c r="L30" s="724"/>
      <c r="M30" s="712"/>
      <c r="N30" s="712"/>
      <c r="O30" s="712"/>
      <c r="P30" s="712"/>
      <c r="Q30" s="712"/>
      <c r="R30" s="712"/>
      <c r="S30" s="712"/>
      <c r="T30" s="712"/>
      <c r="U30" s="712"/>
      <c r="V30" s="712"/>
      <c r="W30" s="712"/>
      <c r="X30" s="712"/>
      <c r="Y30" s="52"/>
      <c r="Z30" s="62"/>
      <c r="AA30" s="296"/>
    </row>
    <row r="31" spans="1:27" s="2" customFormat="1" ht="5.25" customHeight="1" x14ac:dyDescent="0.2">
      <c r="A31" s="205"/>
      <c r="B31" s="60"/>
      <c r="C31" s="61"/>
      <c r="D31" s="61"/>
      <c r="E31" s="61"/>
      <c r="F31" s="61"/>
      <c r="G31" s="61"/>
      <c r="H31" s="52"/>
      <c r="I31" s="52"/>
      <c r="J31" s="52"/>
      <c r="K31" s="52"/>
      <c r="L31" s="70"/>
      <c r="M31" s="70"/>
      <c r="N31" s="70"/>
      <c r="O31" s="70"/>
      <c r="P31" s="70"/>
      <c r="Q31" s="70"/>
      <c r="R31" s="70"/>
      <c r="S31" s="70"/>
      <c r="T31" s="70"/>
      <c r="U31" s="70"/>
      <c r="V31" s="70"/>
      <c r="W31" s="70"/>
      <c r="X31" s="70"/>
      <c r="Y31" s="52"/>
      <c r="Z31" s="62"/>
      <c r="AA31" s="296"/>
    </row>
    <row r="32" spans="1:27" s="2" customFormat="1" ht="21" customHeight="1" x14ac:dyDescent="0.2">
      <c r="A32" s="205" t="s">
        <v>179</v>
      </c>
      <c r="B32" s="60"/>
      <c r="C32" s="61" t="s">
        <v>75</v>
      </c>
      <c r="D32" s="61"/>
      <c r="E32" s="61"/>
      <c r="F32" s="61"/>
      <c r="G32" s="61"/>
      <c r="H32" s="52"/>
      <c r="I32" s="52"/>
      <c r="J32" s="52"/>
      <c r="K32" s="52"/>
      <c r="L32" s="721"/>
      <c r="M32" s="712"/>
      <c r="N32" s="712"/>
      <c r="O32" s="712"/>
      <c r="P32" s="712"/>
      <c r="Q32" s="712"/>
      <c r="R32" s="712"/>
      <c r="S32" s="712"/>
      <c r="T32" s="712"/>
      <c r="U32" s="712"/>
      <c r="V32" s="712"/>
      <c r="W32" s="712"/>
      <c r="X32" s="712"/>
      <c r="Y32" s="52"/>
      <c r="Z32" s="62"/>
      <c r="AA32" s="296"/>
    </row>
    <row r="33" spans="1:27" s="2" customFormat="1" ht="5.25" customHeight="1" x14ac:dyDescent="0.2">
      <c r="A33" s="205"/>
      <c r="B33" s="60"/>
      <c r="C33" s="61"/>
      <c r="D33" s="61"/>
      <c r="E33" s="61"/>
      <c r="F33" s="61"/>
      <c r="G33" s="61"/>
      <c r="H33" s="52"/>
      <c r="I33" s="52"/>
      <c r="J33" s="52"/>
      <c r="K33" s="52"/>
      <c r="L33" s="70"/>
      <c r="M33" s="70"/>
      <c r="N33" s="70"/>
      <c r="O33" s="70"/>
      <c r="P33" s="70"/>
      <c r="Q33" s="70"/>
      <c r="R33" s="70"/>
      <c r="S33" s="70"/>
      <c r="T33" s="70"/>
      <c r="U33" s="70"/>
      <c r="V33" s="70"/>
      <c r="W33" s="70"/>
      <c r="X33" s="70"/>
      <c r="Y33" s="52"/>
      <c r="Z33" s="62"/>
      <c r="AA33" s="296"/>
    </row>
    <row r="34" spans="1:27" s="2" customFormat="1" ht="21" customHeight="1" x14ac:dyDescent="0.2">
      <c r="A34" s="205" t="s">
        <v>180</v>
      </c>
      <c r="B34" s="60"/>
      <c r="C34" s="61" t="s">
        <v>74</v>
      </c>
      <c r="D34" s="61"/>
      <c r="E34" s="61"/>
      <c r="F34" s="61"/>
      <c r="G34" s="61"/>
      <c r="H34" s="52"/>
      <c r="I34" s="52"/>
      <c r="J34" s="52"/>
      <c r="K34" s="52"/>
      <c r="L34" s="721"/>
      <c r="M34" s="712"/>
      <c r="N34" s="712"/>
      <c r="O34" s="712"/>
      <c r="P34" s="712"/>
      <c r="Q34" s="712"/>
      <c r="R34" s="712"/>
      <c r="S34" s="712"/>
      <c r="T34" s="712"/>
      <c r="U34" s="712"/>
      <c r="V34" s="712"/>
      <c r="W34" s="712"/>
      <c r="X34" s="712"/>
      <c r="Y34" s="52"/>
      <c r="Z34" s="62"/>
      <c r="AA34" s="296"/>
    </row>
    <row r="35" spans="1:27" s="2" customFormat="1" ht="5.25" customHeight="1" x14ac:dyDescent="0.2">
      <c r="A35" s="205"/>
      <c r="B35" s="60"/>
      <c r="C35" s="61"/>
      <c r="D35" s="61"/>
      <c r="E35" s="61"/>
      <c r="F35" s="61"/>
      <c r="G35" s="61"/>
      <c r="H35" s="52"/>
      <c r="I35" s="52"/>
      <c r="J35" s="52"/>
      <c r="K35" s="52"/>
      <c r="L35" s="70"/>
      <c r="M35" s="70"/>
      <c r="N35" s="70"/>
      <c r="O35" s="70"/>
      <c r="P35" s="70"/>
      <c r="Q35" s="70"/>
      <c r="R35" s="70"/>
      <c r="S35" s="70"/>
      <c r="T35" s="70"/>
      <c r="U35" s="70"/>
      <c r="V35" s="70"/>
      <c r="W35" s="70"/>
      <c r="X35" s="70"/>
      <c r="Y35" s="52"/>
      <c r="Z35" s="62"/>
      <c r="AA35" s="296"/>
    </row>
    <row r="36" spans="1:27" s="2" customFormat="1" ht="21" customHeight="1" x14ac:dyDescent="0.2">
      <c r="A36" s="205" t="s">
        <v>197</v>
      </c>
      <c r="B36" s="60"/>
      <c r="C36" s="61" t="s">
        <v>76</v>
      </c>
      <c r="D36" s="61"/>
      <c r="E36" s="61"/>
      <c r="F36" s="61"/>
      <c r="G36" s="61"/>
      <c r="H36" s="52"/>
      <c r="I36" s="52"/>
      <c r="J36" s="52"/>
      <c r="K36" s="52"/>
      <c r="L36" s="721"/>
      <c r="M36" s="712"/>
      <c r="N36" s="712"/>
      <c r="O36" s="712"/>
      <c r="P36" s="712"/>
      <c r="Q36" s="712"/>
      <c r="R36" s="712"/>
      <c r="S36" s="712"/>
      <c r="T36" s="712"/>
      <c r="U36" s="712"/>
      <c r="V36" s="712"/>
      <c r="W36" s="712"/>
      <c r="X36" s="712"/>
      <c r="Y36" s="52"/>
      <c r="Z36" s="62"/>
      <c r="AA36" s="296"/>
    </row>
    <row r="37" spans="1:27" s="2" customFormat="1" ht="9" customHeight="1" x14ac:dyDescent="0.2">
      <c r="A37" s="171" t="str">
        <f>IF(S21&lt;&gt;"",S21,"")</f>
        <v>00000000</v>
      </c>
      <c r="B37" s="71"/>
      <c r="C37" s="72"/>
      <c r="D37" s="72"/>
      <c r="E37" s="72"/>
      <c r="F37" s="72"/>
      <c r="G37" s="72"/>
      <c r="H37" s="73"/>
      <c r="I37" s="73"/>
      <c r="J37" s="73"/>
      <c r="K37" s="73"/>
      <c r="L37" s="725"/>
      <c r="M37" s="725"/>
      <c r="N37" s="725"/>
      <c r="O37" s="725"/>
      <c r="P37" s="725"/>
      <c r="Q37" s="725"/>
      <c r="R37" s="725"/>
      <c r="S37" s="725"/>
      <c r="T37" s="725"/>
      <c r="U37" s="725"/>
      <c r="V37" s="725"/>
      <c r="W37" s="725"/>
      <c r="X37" s="725"/>
      <c r="Y37" s="725"/>
      <c r="Z37" s="74"/>
      <c r="AA37" s="296"/>
    </row>
    <row r="38" spans="1:27" s="2" customFormat="1" ht="5.25" customHeight="1" x14ac:dyDescent="0.2">
      <c r="A38" s="207"/>
      <c r="B38" s="75"/>
      <c r="C38" s="76"/>
      <c r="D38" s="76"/>
      <c r="E38" s="76"/>
      <c r="F38" s="76"/>
      <c r="G38" s="76"/>
      <c r="H38" s="77"/>
      <c r="I38" s="77"/>
      <c r="J38" s="77"/>
      <c r="K38" s="77"/>
      <c r="L38" s="77"/>
      <c r="M38" s="77"/>
      <c r="N38" s="77"/>
      <c r="O38" s="77"/>
      <c r="P38" s="77"/>
      <c r="Q38" s="77"/>
      <c r="R38" s="77"/>
      <c r="S38" s="77"/>
      <c r="T38" s="77"/>
      <c r="U38" s="77"/>
      <c r="V38" s="77"/>
      <c r="W38" s="77"/>
      <c r="X38" s="77"/>
      <c r="Y38" s="77"/>
      <c r="Z38" s="78"/>
      <c r="AA38" s="296"/>
    </row>
    <row r="39" spans="1:27" s="2" customFormat="1" ht="24.75" customHeight="1" x14ac:dyDescent="0.2">
      <c r="A39" s="206"/>
      <c r="B39" s="95"/>
      <c r="C39" s="68" t="s">
        <v>126</v>
      </c>
      <c r="D39" s="68"/>
      <c r="E39" s="68"/>
      <c r="F39" s="68"/>
      <c r="G39" s="68"/>
      <c r="H39" s="81"/>
      <c r="I39" s="81"/>
      <c r="J39" s="81"/>
      <c r="K39" s="81"/>
      <c r="L39" s="81"/>
      <c r="M39" s="81"/>
      <c r="N39" s="81"/>
      <c r="O39" s="81"/>
      <c r="P39" s="81"/>
      <c r="Q39" s="81"/>
      <c r="R39" s="81"/>
      <c r="S39" s="81"/>
      <c r="T39" s="81"/>
      <c r="U39" s="81"/>
      <c r="V39" s="81"/>
      <c r="W39" s="81"/>
      <c r="X39" s="81"/>
      <c r="Y39" s="80"/>
      <c r="Z39" s="96"/>
      <c r="AA39" s="296"/>
    </row>
    <row r="40" spans="1:27" s="2" customFormat="1" ht="27" customHeight="1" x14ac:dyDescent="0.2">
      <c r="A40" s="207"/>
      <c r="B40" s="95"/>
      <c r="C40" s="727" t="s">
        <v>240</v>
      </c>
      <c r="D40" s="728"/>
      <c r="E40" s="728"/>
      <c r="F40" s="728"/>
      <c r="G40" s="728"/>
      <c r="H40" s="728"/>
      <c r="I40" s="728"/>
      <c r="J40" s="728"/>
      <c r="K40" s="728"/>
      <c r="L40" s="728"/>
      <c r="M40" s="728"/>
      <c r="N40" s="728"/>
      <c r="O40" s="728"/>
      <c r="P40" s="728"/>
      <c r="Q40" s="728"/>
      <c r="R40" s="728"/>
      <c r="S40" s="728"/>
      <c r="T40" s="728"/>
      <c r="U40" s="728"/>
      <c r="V40" s="728"/>
      <c r="W40" s="728"/>
      <c r="X40" s="729"/>
      <c r="Y40" s="93"/>
      <c r="Z40" s="96"/>
      <c r="AA40" s="296"/>
    </row>
    <row r="41" spans="1:27" s="2" customFormat="1" ht="5.25" customHeight="1" x14ac:dyDescent="0.2">
      <c r="A41" s="207"/>
      <c r="B41" s="63"/>
      <c r="C41" s="64"/>
      <c r="D41" s="64"/>
      <c r="E41" s="64"/>
      <c r="F41" s="64"/>
      <c r="G41" s="64"/>
      <c r="H41" s="64"/>
      <c r="I41" s="64"/>
      <c r="J41" s="64"/>
      <c r="K41" s="64"/>
      <c r="L41" s="64"/>
      <c r="M41" s="64"/>
      <c r="N41" s="64"/>
      <c r="O41" s="64"/>
      <c r="P41" s="64"/>
      <c r="Q41" s="64"/>
      <c r="R41" s="64"/>
      <c r="S41" s="64"/>
      <c r="T41" s="64"/>
      <c r="U41" s="64"/>
      <c r="V41" s="64"/>
      <c r="W41" s="64"/>
      <c r="X41" s="64"/>
      <c r="Y41" s="65"/>
      <c r="Z41" s="66"/>
      <c r="AA41" s="296"/>
    </row>
    <row r="42" spans="1:27" s="2" customFormat="1" ht="5.25" customHeight="1" x14ac:dyDescent="0.2">
      <c r="A42" s="207"/>
      <c r="B42" s="60"/>
      <c r="C42" s="52"/>
      <c r="D42" s="52"/>
      <c r="E42" s="52"/>
      <c r="F42" s="52"/>
      <c r="G42" s="52"/>
      <c r="H42" s="52"/>
      <c r="I42" s="52"/>
      <c r="J42" s="52"/>
      <c r="K42" s="52"/>
      <c r="L42" s="52"/>
      <c r="M42" s="52"/>
      <c r="N42" s="52"/>
      <c r="O42" s="52"/>
      <c r="P42" s="52"/>
      <c r="Q42" s="52"/>
      <c r="R42" s="52"/>
      <c r="S42" s="52"/>
      <c r="T42" s="52"/>
      <c r="U42" s="52"/>
      <c r="V42" s="52"/>
      <c r="W42" s="52"/>
      <c r="X42" s="52"/>
      <c r="Y42" s="53"/>
      <c r="Z42" s="62"/>
      <c r="AA42" s="296"/>
    </row>
    <row r="43" spans="1:27" ht="19.5" customHeight="1" x14ac:dyDescent="0.2">
      <c r="A43" s="206" t="s">
        <v>626</v>
      </c>
      <c r="B43" s="112"/>
      <c r="C43" s="588" t="s">
        <v>606</v>
      </c>
      <c r="D43" s="584"/>
      <c r="E43" s="584"/>
      <c r="F43" s="584"/>
      <c r="G43" s="584"/>
      <c r="H43" s="52"/>
      <c r="I43" s="52"/>
      <c r="J43" s="52"/>
      <c r="K43" s="52"/>
      <c r="L43" s="52"/>
      <c r="M43" s="52"/>
      <c r="N43" s="52"/>
      <c r="O43" s="52"/>
      <c r="P43" s="52"/>
      <c r="Q43" s="52"/>
      <c r="R43" s="52"/>
      <c r="S43" s="52"/>
      <c r="T43" s="303"/>
      <c r="U43" s="303"/>
      <c r="V43" s="303"/>
      <c r="W43" s="707" t="s">
        <v>245</v>
      </c>
      <c r="X43" s="708"/>
      <c r="Y43" s="80"/>
      <c r="Z43" s="62"/>
    </row>
    <row r="44" spans="1:27" s="2" customFormat="1" ht="5.25" customHeight="1" x14ac:dyDescent="0.2">
      <c r="A44" s="207"/>
      <c r="B44" s="60"/>
      <c r="C44" s="52"/>
      <c r="D44" s="52"/>
      <c r="E44" s="52"/>
      <c r="F44" s="52"/>
      <c r="G44" s="52"/>
      <c r="H44" s="52"/>
      <c r="I44" s="52"/>
      <c r="J44" s="52"/>
      <c r="K44" s="52"/>
      <c r="L44" s="52"/>
      <c r="M44" s="52"/>
      <c r="N44" s="52"/>
      <c r="O44" s="52"/>
      <c r="P44" s="52"/>
      <c r="Q44" s="52"/>
      <c r="R44" s="52"/>
      <c r="S44" s="52"/>
      <c r="T44" s="52"/>
      <c r="U44" s="52"/>
      <c r="V44" s="52"/>
      <c r="W44" s="52"/>
      <c r="X44" s="52"/>
      <c r="Y44" s="53"/>
      <c r="Z44" s="62"/>
      <c r="AA44" s="296"/>
    </row>
    <row r="45" spans="1:27" s="2" customFormat="1" ht="21" customHeight="1" x14ac:dyDescent="0.2">
      <c r="A45" s="206" t="s">
        <v>627</v>
      </c>
      <c r="B45" s="60"/>
      <c r="C45" s="52" t="s">
        <v>607</v>
      </c>
      <c r="D45" s="61"/>
      <c r="E45" s="61"/>
      <c r="F45" s="61"/>
      <c r="G45" s="61"/>
      <c r="H45" s="52"/>
      <c r="I45" s="52"/>
      <c r="J45" s="52"/>
      <c r="K45" s="52"/>
      <c r="L45" s="721"/>
      <c r="M45" s="712"/>
      <c r="N45" s="712"/>
      <c r="O45" s="712"/>
      <c r="P45" s="712"/>
      <c r="Q45" s="712"/>
      <c r="R45" s="712"/>
      <c r="S45" s="712"/>
      <c r="T45" s="712"/>
      <c r="U45" s="712"/>
      <c r="V45" s="712"/>
      <c r="W45" s="712"/>
      <c r="X45" s="712"/>
      <c r="Y45" s="52"/>
      <c r="Z45" s="62"/>
      <c r="AA45" s="296"/>
    </row>
    <row r="46" spans="1:27" s="2" customFormat="1" ht="5.25" customHeight="1" x14ac:dyDescent="0.2">
      <c r="A46" s="207"/>
      <c r="B46" s="63"/>
      <c r="C46" s="64"/>
      <c r="D46" s="64"/>
      <c r="E46" s="64"/>
      <c r="F46" s="64"/>
      <c r="G46" s="64"/>
      <c r="H46" s="64"/>
      <c r="I46" s="64"/>
      <c r="J46" s="64"/>
      <c r="K46" s="64"/>
      <c r="L46" s="64"/>
      <c r="M46" s="64"/>
      <c r="N46" s="64"/>
      <c r="O46" s="64"/>
      <c r="P46" s="64"/>
      <c r="Q46" s="64"/>
      <c r="R46" s="64"/>
      <c r="S46" s="64"/>
      <c r="T46" s="64"/>
      <c r="U46" s="64"/>
      <c r="V46" s="64"/>
      <c r="W46" s="64"/>
      <c r="X46" s="64"/>
      <c r="Y46" s="65"/>
      <c r="Z46" s="66"/>
      <c r="AA46" s="296"/>
    </row>
    <row r="47" spans="1:27" s="2" customFormat="1" ht="5.25" customHeight="1" x14ac:dyDescent="0.2">
      <c r="A47" s="207"/>
      <c r="B47" s="60"/>
      <c r="C47" s="52"/>
      <c r="D47" s="52"/>
      <c r="E47" s="52"/>
      <c r="F47" s="52"/>
      <c r="G47" s="52"/>
      <c r="H47" s="52"/>
      <c r="I47" s="52"/>
      <c r="J47" s="52"/>
      <c r="K47" s="52"/>
      <c r="L47" s="52"/>
      <c r="M47" s="52"/>
      <c r="N47" s="52"/>
      <c r="O47" s="52"/>
      <c r="P47" s="52"/>
      <c r="Q47" s="52"/>
      <c r="R47" s="52"/>
      <c r="S47" s="52"/>
      <c r="T47" s="52"/>
      <c r="U47" s="52"/>
      <c r="V47" s="52"/>
      <c r="W47" s="52"/>
      <c r="X47" s="52"/>
      <c r="Y47" s="53"/>
      <c r="Z47" s="62"/>
      <c r="AA47" s="296"/>
    </row>
    <row r="48" spans="1:27" ht="30" customHeight="1" x14ac:dyDescent="0.2">
      <c r="A48" s="207" t="s">
        <v>288</v>
      </c>
      <c r="B48" s="112"/>
      <c r="C48" s="715" t="s">
        <v>210</v>
      </c>
      <c r="D48" s="613"/>
      <c r="E48" s="613"/>
      <c r="F48" s="613"/>
      <c r="G48" s="613"/>
      <c r="H48" s="613"/>
      <c r="I48" s="613"/>
      <c r="J48" s="613"/>
      <c r="K48" s="613"/>
      <c r="L48" s="613"/>
      <c r="M48" s="613"/>
      <c r="N48" s="613"/>
      <c r="O48" s="613"/>
      <c r="P48" s="613"/>
      <c r="Q48" s="233"/>
      <c r="R48" s="233"/>
      <c r="S48" s="233"/>
      <c r="T48" s="219"/>
      <c r="U48" s="219"/>
      <c r="V48" s="219"/>
      <c r="W48" s="303"/>
      <c r="X48" s="594" t="s">
        <v>245</v>
      </c>
      <c r="Y48" s="80"/>
      <c r="Z48" s="62"/>
    </row>
    <row r="49" spans="1:27" s="2" customFormat="1" ht="5.25" customHeight="1" x14ac:dyDescent="0.2">
      <c r="A49" s="207"/>
      <c r="B49" s="60"/>
      <c r="C49" s="52"/>
      <c r="D49" s="52"/>
      <c r="E49" s="52"/>
      <c r="F49" s="52"/>
      <c r="G49" s="52"/>
      <c r="H49" s="81"/>
      <c r="I49" s="81"/>
      <c r="J49" s="81"/>
      <c r="K49" s="81"/>
      <c r="L49" s="81"/>
      <c r="M49" s="81"/>
      <c r="N49" s="81"/>
      <c r="O49" s="81"/>
      <c r="P49" s="52"/>
      <c r="Q49" s="221"/>
      <c r="R49" s="221"/>
      <c r="S49" s="221"/>
      <c r="T49" s="221"/>
      <c r="U49" s="216"/>
      <c r="V49" s="216"/>
      <c r="W49" s="216"/>
      <c r="X49" s="216"/>
      <c r="Y49" s="94"/>
      <c r="Z49" s="62"/>
      <c r="AA49" s="296"/>
    </row>
    <row r="50" spans="1:27" s="2" customFormat="1" ht="10.5" customHeight="1" x14ac:dyDescent="0.2">
      <c r="A50" s="207"/>
      <c r="B50" s="95"/>
      <c r="C50" s="227" t="s">
        <v>213</v>
      </c>
      <c r="D50" s="109"/>
      <c r="E50" s="109"/>
      <c r="F50" s="109"/>
      <c r="G50" s="109"/>
      <c r="H50" s="110"/>
      <c r="I50" s="110"/>
      <c r="J50" s="110"/>
      <c r="K50" s="110"/>
      <c r="L50" s="111"/>
      <c r="M50" s="111"/>
      <c r="N50" s="111"/>
      <c r="O50" s="111"/>
      <c r="P50" s="111"/>
      <c r="Q50" s="111"/>
      <c r="R50" s="111"/>
      <c r="S50" s="111"/>
      <c r="T50" s="111"/>
      <c r="U50" s="111"/>
      <c r="V50" s="111"/>
      <c r="W50" s="111"/>
      <c r="X50" s="111"/>
      <c r="Y50" s="93"/>
      <c r="Z50" s="96"/>
      <c r="AA50" s="296"/>
    </row>
    <row r="51" spans="1:27" s="2" customFormat="1" ht="9" customHeight="1" x14ac:dyDescent="0.2">
      <c r="A51" s="207"/>
      <c r="B51" s="63"/>
      <c r="C51" s="64"/>
      <c r="D51" s="64"/>
      <c r="E51" s="64"/>
      <c r="F51" s="64"/>
      <c r="G51" s="64"/>
      <c r="H51" s="229"/>
      <c r="I51" s="229"/>
      <c r="J51" s="229"/>
      <c r="K51" s="229"/>
      <c r="L51" s="229"/>
      <c r="M51" s="229"/>
      <c r="N51" s="229"/>
      <c r="O51" s="229"/>
      <c r="P51" s="64"/>
      <c r="Q51" s="230"/>
      <c r="R51" s="230"/>
      <c r="S51" s="230"/>
      <c r="T51" s="230"/>
      <c r="U51" s="231"/>
      <c r="V51" s="231"/>
      <c r="W51" s="231"/>
      <c r="X51" s="231"/>
      <c r="Y51" s="232"/>
      <c r="Z51" s="66"/>
      <c r="AA51" s="296"/>
    </row>
    <row r="52" spans="1:27" s="2" customFormat="1" ht="5.25" customHeight="1" x14ac:dyDescent="0.2">
      <c r="A52" s="207"/>
      <c r="B52" s="60"/>
      <c r="C52" s="52"/>
      <c r="D52" s="52"/>
      <c r="E52" s="52"/>
      <c r="F52" s="52"/>
      <c r="G52" s="52"/>
      <c r="H52" s="52"/>
      <c r="I52" s="52"/>
      <c r="J52" s="52"/>
      <c r="K52" s="52"/>
      <c r="L52" s="52"/>
      <c r="M52" s="52"/>
      <c r="N52" s="52"/>
      <c r="O52" s="52"/>
      <c r="P52" s="52"/>
      <c r="Q52" s="52"/>
      <c r="R52" s="52"/>
      <c r="S52" s="52"/>
      <c r="T52" s="52"/>
      <c r="U52" s="52"/>
      <c r="V52" s="52"/>
      <c r="W52" s="52"/>
      <c r="X52" s="52"/>
      <c r="Y52" s="53"/>
      <c r="Z52" s="62"/>
      <c r="AA52" s="296"/>
    </row>
    <row r="53" spans="1:27" ht="19.5" customHeight="1" x14ac:dyDescent="0.2">
      <c r="A53" s="206" t="s">
        <v>289</v>
      </c>
      <c r="B53" s="112"/>
      <c r="C53" s="228" t="s">
        <v>127</v>
      </c>
      <c r="D53" s="223"/>
      <c r="E53" s="223"/>
      <c r="F53" s="223"/>
      <c r="G53" s="223"/>
      <c r="H53" s="52"/>
      <c r="I53" s="52"/>
      <c r="J53" s="52"/>
      <c r="K53" s="52"/>
      <c r="L53" s="52"/>
      <c r="M53" s="52"/>
      <c r="N53" s="52"/>
      <c r="O53" s="52"/>
      <c r="P53" s="52"/>
      <c r="Q53" s="52"/>
      <c r="R53" s="52"/>
      <c r="S53" s="52"/>
      <c r="T53" s="303"/>
      <c r="U53" s="303"/>
      <c r="V53" s="303"/>
      <c r="W53" s="707" t="s">
        <v>245</v>
      </c>
      <c r="X53" s="708"/>
      <c r="Y53" s="80"/>
      <c r="Z53" s="62"/>
    </row>
    <row r="54" spans="1:27" s="2" customFormat="1" ht="5.25" customHeight="1" x14ac:dyDescent="0.2">
      <c r="A54" s="207"/>
      <c r="B54" s="60"/>
      <c r="C54" s="52"/>
      <c r="D54" s="52"/>
      <c r="E54" s="52"/>
      <c r="F54" s="52"/>
      <c r="G54" s="52"/>
      <c r="H54" s="81"/>
      <c r="I54" s="81"/>
      <c r="J54" s="81"/>
      <c r="K54" s="81"/>
      <c r="L54" s="81"/>
      <c r="M54" s="81"/>
      <c r="N54" s="81"/>
      <c r="O54" s="81"/>
      <c r="P54" s="52"/>
      <c r="Q54" s="221"/>
      <c r="R54" s="221"/>
      <c r="S54" s="221"/>
      <c r="T54" s="221"/>
      <c r="U54" s="216"/>
      <c r="V54" s="216"/>
      <c r="W54" s="216"/>
      <c r="X54" s="216"/>
      <c r="Y54" s="94"/>
      <c r="Z54" s="62"/>
      <c r="AA54" s="296"/>
    </row>
    <row r="55" spans="1:27" s="2" customFormat="1" ht="10.5" customHeight="1" x14ac:dyDescent="0.2">
      <c r="A55" s="207"/>
      <c r="B55" s="95"/>
      <c r="C55" s="227" t="s">
        <v>207</v>
      </c>
      <c r="D55" s="109"/>
      <c r="E55" s="109"/>
      <c r="F55" s="109"/>
      <c r="G55" s="109"/>
      <c r="H55" s="110"/>
      <c r="I55" s="110"/>
      <c r="J55" s="110"/>
      <c r="K55" s="110"/>
      <c r="L55" s="111"/>
      <c r="M55" s="111"/>
      <c r="N55" s="111"/>
      <c r="O55" s="111"/>
      <c r="P55" s="111"/>
      <c r="Q55" s="111"/>
      <c r="R55" s="111"/>
      <c r="S55" s="111"/>
      <c r="T55" s="111"/>
      <c r="U55" s="111"/>
      <c r="V55" s="111"/>
      <c r="W55" s="111"/>
      <c r="X55" s="111"/>
      <c r="Y55" s="93"/>
      <c r="Z55" s="96"/>
      <c r="AA55" s="296"/>
    </row>
    <row r="56" spans="1:27" s="2" customFormat="1" ht="5.25" customHeight="1" x14ac:dyDescent="0.2">
      <c r="A56" s="207"/>
      <c r="B56" s="60"/>
      <c r="C56" s="52"/>
      <c r="D56" s="52"/>
      <c r="E56" s="52"/>
      <c r="F56" s="52"/>
      <c r="G56" s="52"/>
      <c r="H56" s="52"/>
      <c r="I56" s="52"/>
      <c r="J56" s="52"/>
      <c r="K56" s="52"/>
      <c r="L56" s="52"/>
      <c r="M56" s="52"/>
      <c r="N56" s="52"/>
      <c r="O56" s="52"/>
      <c r="P56" s="52"/>
      <c r="Q56" s="52"/>
      <c r="R56" s="52"/>
      <c r="S56" s="52"/>
      <c r="T56" s="52"/>
      <c r="U56" s="52"/>
      <c r="V56" s="52"/>
      <c r="W56" s="52"/>
      <c r="X56" s="52"/>
      <c r="Y56" s="53"/>
      <c r="Z56" s="62"/>
      <c r="AA56" s="296"/>
    </row>
    <row r="57" spans="1:27" s="2" customFormat="1" ht="18" customHeight="1" x14ac:dyDescent="0.2">
      <c r="A57" s="206" t="s">
        <v>290</v>
      </c>
      <c r="B57" s="60"/>
      <c r="C57" s="109" t="s">
        <v>204</v>
      </c>
      <c r="D57" s="113"/>
      <c r="E57" s="113"/>
      <c r="F57" s="113"/>
      <c r="G57" s="113"/>
      <c r="H57" s="113"/>
      <c r="I57" s="113"/>
      <c r="J57" s="113"/>
      <c r="K57" s="113"/>
      <c r="L57" s="113"/>
      <c r="M57" s="113"/>
      <c r="N57" s="113"/>
      <c r="O57" s="52"/>
      <c r="P57" s="52"/>
      <c r="Q57" s="219"/>
      <c r="R57" s="219"/>
      <c r="S57" s="219"/>
      <c r="T57" s="707" t="s">
        <v>245</v>
      </c>
      <c r="U57" s="708"/>
      <c r="V57" s="303"/>
      <c r="W57" s="303"/>
      <c r="X57" s="303"/>
      <c r="Y57" s="113"/>
      <c r="Z57" s="62"/>
      <c r="AA57" s="296"/>
    </row>
    <row r="58" spans="1:27" s="2" customFormat="1" ht="18" customHeight="1" x14ac:dyDescent="0.2">
      <c r="A58" s="206" t="s">
        <v>291</v>
      </c>
      <c r="B58" s="60"/>
      <c r="C58" s="109" t="s">
        <v>205</v>
      </c>
      <c r="D58" s="113"/>
      <c r="E58" s="113"/>
      <c r="F58" s="113"/>
      <c r="G58" s="113"/>
      <c r="H58" s="113"/>
      <c r="I58" s="113"/>
      <c r="J58" s="113"/>
      <c r="K58" s="113"/>
      <c r="L58" s="113"/>
      <c r="M58" s="113"/>
      <c r="N58" s="113"/>
      <c r="O58" s="52"/>
      <c r="P58" s="52"/>
      <c r="Q58" s="219"/>
      <c r="R58" s="219"/>
      <c r="S58" s="219"/>
      <c r="T58" s="707" t="s">
        <v>245</v>
      </c>
      <c r="U58" s="708"/>
      <c r="V58" s="303"/>
      <c r="W58" s="303"/>
      <c r="X58" s="303"/>
      <c r="Y58" s="113"/>
      <c r="Z58" s="62"/>
      <c r="AA58" s="296"/>
    </row>
    <row r="59" spans="1:27" s="2" customFormat="1" ht="18" customHeight="1" x14ac:dyDescent="0.2">
      <c r="A59" s="206" t="s">
        <v>292</v>
      </c>
      <c r="B59" s="60"/>
      <c r="C59" s="109" t="s">
        <v>206</v>
      </c>
      <c r="D59" s="113"/>
      <c r="E59" s="113"/>
      <c r="F59" s="113"/>
      <c r="G59" s="113"/>
      <c r="H59" s="113"/>
      <c r="I59" s="113"/>
      <c r="J59" s="113"/>
      <c r="K59" s="113"/>
      <c r="L59" s="113"/>
      <c r="M59" s="113"/>
      <c r="N59" s="113"/>
      <c r="O59" s="52"/>
      <c r="P59" s="52"/>
      <c r="Q59" s="219"/>
      <c r="R59" s="219"/>
      <c r="S59" s="219"/>
      <c r="T59" s="707" t="s">
        <v>245</v>
      </c>
      <c r="U59" s="708"/>
      <c r="V59" s="303"/>
      <c r="W59" s="303"/>
      <c r="X59" s="303"/>
      <c r="Y59" s="113"/>
      <c r="Z59" s="62"/>
      <c r="AA59" s="296"/>
    </row>
    <row r="60" spans="1:27" s="2" customFormat="1" ht="18" customHeight="1" x14ac:dyDescent="0.2">
      <c r="A60" s="206" t="s">
        <v>293</v>
      </c>
      <c r="B60" s="60"/>
      <c r="C60" s="109" t="s">
        <v>255</v>
      </c>
      <c r="D60" s="113"/>
      <c r="E60" s="113"/>
      <c r="F60" s="113"/>
      <c r="G60" s="113"/>
      <c r="H60" s="113"/>
      <c r="I60" s="113"/>
      <c r="J60" s="113"/>
      <c r="K60" s="113"/>
      <c r="L60" s="113"/>
      <c r="M60" s="113"/>
      <c r="N60" s="113"/>
      <c r="O60" s="52"/>
      <c r="P60" s="52"/>
      <c r="Q60" s="219"/>
      <c r="R60" s="219"/>
      <c r="S60" s="219"/>
      <c r="T60" s="707" t="s">
        <v>245</v>
      </c>
      <c r="U60" s="708"/>
      <c r="V60" s="303"/>
      <c r="W60" s="303"/>
      <c r="X60" s="303"/>
      <c r="Y60" s="113"/>
      <c r="Z60" s="62"/>
      <c r="AA60" s="296"/>
    </row>
    <row r="61" spans="1:27" s="2" customFormat="1" ht="18" customHeight="1" x14ac:dyDescent="0.2">
      <c r="A61" s="206" t="s">
        <v>294</v>
      </c>
      <c r="B61" s="60"/>
      <c r="C61" s="109" t="s">
        <v>248</v>
      </c>
      <c r="D61" s="113"/>
      <c r="E61" s="113"/>
      <c r="F61" s="113"/>
      <c r="G61" s="113"/>
      <c r="H61" s="113"/>
      <c r="I61" s="113"/>
      <c r="J61" s="113"/>
      <c r="K61" s="113"/>
      <c r="L61" s="113"/>
      <c r="M61" s="113"/>
      <c r="N61" s="113"/>
      <c r="O61" s="52"/>
      <c r="P61" s="52"/>
      <c r="Q61" s="221"/>
      <c r="R61" s="221"/>
      <c r="S61" s="221"/>
      <c r="T61" s="303"/>
      <c r="U61" s="303"/>
      <c r="V61" s="303"/>
      <c r="W61" s="303"/>
      <c r="X61" s="594" t="s">
        <v>245</v>
      </c>
      <c r="Y61" s="94"/>
      <c r="Z61" s="62"/>
      <c r="AA61" s="296"/>
    </row>
    <row r="62" spans="1:27" s="2" customFormat="1" ht="9" customHeight="1" x14ac:dyDescent="0.2">
      <c r="A62" s="207"/>
      <c r="B62" s="63"/>
      <c r="C62" s="64"/>
      <c r="D62" s="64"/>
      <c r="E62" s="64"/>
      <c r="F62" s="64"/>
      <c r="G62" s="64"/>
      <c r="H62" s="229"/>
      <c r="I62" s="229"/>
      <c r="J62" s="229"/>
      <c r="K62" s="229"/>
      <c r="L62" s="229"/>
      <c r="M62" s="229"/>
      <c r="N62" s="229"/>
      <c r="O62" s="229"/>
      <c r="P62" s="64"/>
      <c r="Q62" s="230"/>
      <c r="R62" s="230"/>
      <c r="S62" s="230"/>
      <c r="T62" s="230"/>
      <c r="U62" s="231"/>
      <c r="V62" s="231"/>
      <c r="W62" s="231"/>
      <c r="X62" s="231"/>
      <c r="Y62" s="232"/>
      <c r="Z62" s="66"/>
      <c r="AA62" s="296"/>
    </row>
    <row r="63" spans="1:27" s="2" customFormat="1" ht="5.25" customHeight="1" x14ac:dyDescent="0.2">
      <c r="A63" s="207"/>
      <c r="B63" s="60"/>
      <c r="C63" s="52"/>
      <c r="D63" s="52"/>
      <c r="E63" s="52"/>
      <c r="F63" s="52"/>
      <c r="G63" s="52"/>
      <c r="H63" s="52"/>
      <c r="I63" s="52"/>
      <c r="J63" s="52"/>
      <c r="K63" s="52"/>
      <c r="L63" s="52"/>
      <c r="M63" s="52"/>
      <c r="N63" s="52"/>
      <c r="O63" s="52"/>
      <c r="P63" s="52"/>
      <c r="Q63" s="52"/>
      <c r="R63" s="52"/>
      <c r="S63" s="52"/>
      <c r="T63" s="52"/>
      <c r="U63" s="52"/>
      <c r="V63" s="52"/>
      <c r="W63" s="52"/>
      <c r="X63" s="52"/>
      <c r="Y63" s="53"/>
      <c r="Z63" s="62"/>
      <c r="AA63" s="296"/>
    </row>
    <row r="64" spans="1:27" ht="19.5" customHeight="1" x14ac:dyDescent="0.2">
      <c r="A64" s="206" t="s">
        <v>295</v>
      </c>
      <c r="B64" s="112"/>
      <c r="C64" s="228" t="s">
        <v>128</v>
      </c>
      <c r="D64" s="223"/>
      <c r="E64" s="223"/>
      <c r="F64" s="223"/>
      <c r="G64" s="223"/>
      <c r="H64" s="52"/>
      <c r="I64" s="52"/>
      <c r="J64" s="52"/>
      <c r="K64" s="52"/>
      <c r="L64" s="52"/>
      <c r="M64" s="52"/>
      <c r="N64" s="52"/>
      <c r="O64" s="52"/>
      <c r="P64" s="52"/>
      <c r="Q64" s="52"/>
      <c r="R64" s="52"/>
      <c r="S64" s="52"/>
      <c r="T64" s="303"/>
      <c r="U64" s="303"/>
      <c r="V64" s="303"/>
      <c r="W64" s="707" t="s">
        <v>245</v>
      </c>
      <c r="X64" s="708"/>
      <c r="Y64" s="80"/>
      <c r="Z64" s="62"/>
    </row>
    <row r="65" spans="1:27" s="2" customFormat="1" ht="5.25" customHeight="1" x14ac:dyDescent="0.2">
      <c r="A65" s="207"/>
      <c r="B65" s="60"/>
      <c r="C65" s="52"/>
      <c r="D65" s="52"/>
      <c r="E65" s="52"/>
      <c r="F65" s="52"/>
      <c r="G65" s="52"/>
      <c r="H65" s="52"/>
      <c r="I65" s="52"/>
      <c r="J65" s="52"/>
      <c r="K65" s="52"/>
      <c r="L65" s="52"/>
      <c r="M65" s="52"/>
      <c r="N65" s="52"/>
      <c r="O65" s="52"/>
      <c r="P65" s="52"/>
      <c r="Q65" s="52"/>
      <c r="R65" s="52"/>
      <c r="S65" s="52"/>
      <c r="T65" s="52"/>
      <c r="U65" s="52"/>
      <c r="V65" s="52"/>
      <c r="W65" s="52"/>
      <c r="X65" s="52"/>
      <c r="Y65" s="53"/>
      <c r="Z65" s="62"/>
      <c r="AA65" s="296"/>
    </row>
    <row r="66" spans="1:27" s="2" customFormat="1" ht="10.5" customHeight="1" x14ac:dyDescent="0.2">
      <c r="A66" s="207"/>
      <c r="B66" s="95"/>
      <c r="C66" s="227" t="s">
        <v>208</v>
      </c>
      <c r="D66" s="109"/>
      <c r="E66" s="109"/>
      <c r="F66" s="109"/>
      <c r="G66" s="109"/>
      <c r="H66" s="110"/>
      <c r="I66" s="110"/>
      <c r="J66" s="110"/>
      <c r="K66" s="110"/>
      <c r="L66" s="111"/>
      <c r="M66" s="111"/>
      <c r="N66" s="111"/>
      <c r="O66" s="111"/>
      <c r="P66" s="111"/>
      <c r="Q66" s="111"/>
      <c r="R66" s="111"/>
      <c r="S66" s="111"/>
      <c r="T66" s="111"/>
      <c r="U66" s="111"/>
      <c r="V66" s="111"/>
      <c r="W66" s="111"/>
      <c r="X66" s="111"/>
      <c r="Y66" s="93"/>
      <c r="Z66" s="96"/>
      <c r="AA66" s="296"/>
    </row>
    <row r="67" spans="1:27" s="2" customFormat="1" ht="5.25" customHeight="1" x14ac:dyDescent="0.2">
      <c r="A67" s="207"/>
      <c r="B67" s="60"/>
      <c r="C67" s="52"/>
      <c r="D67" s="52"/>
      <c r="E67" s="52"/>
      <c r="F67" s="52"/>
      <c r="G67" s="52"/>
      <c r="H67" s="52"/>
      <c r="I67" s="52"/>
      <c r="J67" s="52"/>
      <c r="K67" s="52"/>
      <c r="L67" s="52"/>
      <c r="M67" s="52"/>
      <c r="N67" s="52"/>
      <c r="O67" s="52"/>
      <c r="P67" s="52"/>
      <c r="Q67" s="52"/>
      <c r="R67" s="52"/>
      <c r="S67" s="52"/>
      <c r="T67" s="52"/>
      <c r="U67" s="52"/>
      <c r="V67" s="52"/>
      <c r="W67" s="52"/>
      <c r="X67" s="52"/>
      <c r="Y67" s="53"/>
      <c r="Z67" s="62"/>
      <c r="AA67" s="296"/>
    </row>
    <row r="68" spans="1:27" s="2" customFormat="1" ht="45" customHeight="1" x14ac:dyDescent="0.2">
      <c r="A68" s="211" t="s">
        <v>113</v>
      </c>
      <c r="B68" s="60"/>
      <c r="C68" s="751" t="s">
        <v>501</v>
      </c>
      <c r="D68" s="751"/>
      <c r="E68" s="751"/>
      <c r="F68" s="751"/>
      <c r="G68" s="751"/>
      <c r="H68" s="756"/>
      <c r="I68" s="756"/>
      <c r="J68" s="756"/>
      <c r="K68" s="756"/>
      <c r="L68" s="756"/>
      <c r="M68" s="756"/>
      <c r="N68" s="756"/>
      <c r="O68" s="756"/>
      <c r="P68" s="756"/>
      <c r="Q68" s="756"/>
      <c r="R68" s="756"/>
      <c r="S68" s="756"/>
      <c r="T68" s="756"/>
      <c r="U68" s="756"/>
      <c r="V68" s="756"/>
      <c r="W68" s="756"/>
      <c r="X68" s="756"/>
      <c r="Y68" s="756"/>
      <c r="Z68" s="62"/>
      <c r="AA68" s="296"/>
    </row>
    <row r="69" spans="1:27" s="2" customFormat="1" ht="5.25" customHeight="1" x14ac:dyDescent="0.2">
      <c r="A69" s="207"/>
      <c r="B69" s="60"/>
      <c r="C69" s="52"/>
      <c r="D69" s="52"/>
      <c r="E69" s="52"/>
      <c r="F69" s="52"/>
      <c r="G69" s="52"/>
      <c r="H69" s="81"/>
      <c r="I69" s="81"/>
      <c r="J69" s="81"/>
      <c r="K69" s="81"/>
      <c r="L69" s="81"/>
      <c r="M69" s="81"/>
      <c r="N69" s="81"/>
      <c r="O69" s="81"/>
      <c r="P69" s="52"/>
      <c r="Q69" s="221"/>
      <c r="R69" s="221"/>
      <c r="S69" s="221"/>
      <c r="T69" s="221"/>
      <c r="U69" s="216"/>
      <c r="V69" s="216"/>
      <c r="W69" s="216"/>
      <c r="X69" s="216"/>
      <c r="Y69" s="94"/>
      <c r="Z69" s="62"/>
      <c r="AA69" s="296"/>
    </row>
    <row r="70" spans="1:27" s="2" customFormat="1" ht="18" customHeight="1" x14ac:dyDescent="0.2">
      <c r="A70" s="206" t="s">
        <v>296</v>
      </c>
      <c r="B70" s="60"/>
      <c r="C70" s="292" t="s">
        <v>287</v>
      </c>
      <c r="D70" s="308"/>
      <c r="E70" s="225"/>
      <c r="F70" s="225"/>
      <c r="G70" s="225"/>
      <c r="H70" s="225"/>
      <c r="I70" s="225"/>
      <c r="J70" s="225"/>
      <c r="K70" s="225"/>
      <c r="L70" s="225"/>
      <c r="M70" s="225"/>
      <c r="N70" s="225"/>
      <c r="O70" s="187"/>
      <c r="P70" s="187"/>
      <c r="Q70" s="309"/>
      <c r="R70" s="221"/>
      <c r="S70" s="221"/>
      <c r="T70" s="219"/>
      <c r="U70" s="219"/>
      <c r="V70" s="219"/>
      <c r="W70" s="219"/>
      <c r="X70" s="594" t="s">
        <v>245</v>
      </c>
      <c r="Y70" s="94"/>
      <c r="Z70" s="62"/>
      <c r="AA70" s="296"/>
    </row>
    <row r="71" spans="1:27" s="2" customFormat="1" ht="9" customHeight="1" x14ac:dyDescent="0.2">
      <c r="A71" s="207"/>
      <c r="B71" s="63"/>
      <c r="C71" s="64"/>
      <c r="D71" s="64"/>
      <c r="E71" s="64"/>
      <c r="F71" s="64"/>
      <c r="G71" s="64"/>
      <c r="H71" s="64"/>
      <c r="I71" s="64"/>
      <c r="J71" s="64"/>
      <c r="K71" s="64"/>
      <c r="L71" s="64"/>
      <c r="M71" s="64"/>
      <c r="N71" s="64"/>
      <c r="O71" s="64"/>
      <c r="P71" s="64"/>
      <c r="Q71" s="64"/>
      <c r="R71" s="64"/>
      <c r="S71" s="64"/>
      <c r="T71" s="64"/>
      <c r="U71" s="64"/>
      <c r="V71" s="64"/>
      <c r="W71" s="64"/>
      <c r="X71" s="64"/>
      <c r="Y71" s="65"/>
      <c r="Z71" s="66"/>
      <c r="AA71" s="296"/>
    </row>
    <row r="72" spans="1:27" s="2" customFormat="1" ht="5.25" customHeight="1" x14ac:dyDescent="0.2">
      <c r="A72" s="207"/>
      <c r="B72" s="60"/>
      <c r="C72" s="52"/>
      <c r="D72" s="52"/>
      <c r="E72" s="52"/>
      <c r="F72" s="52"/>
      <c r="G72" s="52"/>
      <c r="H72" s="52"/>
      <c r="I72" s="52"/>
      <c r="J72" s="52"/>
      <c r="K72" s="52"/>
      <c r="L72" s="52"/>
      <c r="M72" s="52"/>
      <c r="N72" s="52"/>
      <c r="O72" s="52"/>
      <c r="P72" s="52"/>
      <c r="Q72" s="52"/>
      <c r="R72" s="52"/>
      <c r="S72" s="52"/>
      <c r="T72" s="52"/>
      <c r="U72" s="52"/>
      <c r="V72" s="52"/>
      <c r="W72" s="52"/>
      <c r="X72" s="52"/>
      <c r="Y72" s="53"/>
      <c r="Z72" s="62"/>
      <c r="AA72" s="296"/>
    </row>
    <row r="73" spans="1:27" ht="19.5" customHeight="1" x14ac:dyDescent="0.2">
      <c r="A73" s="206" t="s">
        <v>297</v>
      </c>
      <c r="B73" s="112"/>
      <c r="C73" s="713" t="s">
        <v>623</v>
      </c>
      <c r="D73" s="714"/>
      <c r="E73" s="714"/>
      <c r="F73" s="714"/>
      <c r="G73" s="714"/>
      <c r="H73" s="714"/>
      <c r="I73" s="714"/>
      <c r="J73" s="714"/>
      <c r="K73" s="714"/>
      <c r="L73" s="714"/>
      <c r="M73" s="714"/>
      <c r="N73" s="714"/>
      <c r="O73" s="714"/>
      <c r="P73" s="714"/>
      <c r="Q73" s="714"/>
      <c r="R73" s="714"/>
      <c r="S73" s="714"/>
      <c r="T73" s="714"/>
      <c r="U73" s="714"/>
      <c r="V73" s="219"/>
      <c r="W73" s="707" t="s">
        <v>245</v>
      </c>
      <c r="X73" s="708"/>
      <c r="Y73" s="80"/>
      <c r="Z73" s="62"/>
    </row>
    <row r="74" spans="1:27" s="2" customFormat="1" ht="5.25" customHeight="1" x14ac:dyDescent="0.2">
      <c r="A74" s="206"/>
      <c r="B74" s="60"/>
      <c r="C74" s="113"/>
      <c r="D74" s="113"/>
      <c r="E74" s="113"/>
      <c r="F74" s="113"/>
      <c r="G74" s="113"/>
      <c r="H74" s="113"/>
      <c r="I74" s="113"/>
      <c r="J74" s="113"/>
      <c r="K74" s="113"/>
      <c r="L74" s="113"/>
      <c r="M74" s="113"/>
      <c r="N74" s="113"/>
      <c r="O74" s="113"/>
      <c r="P74" s="80"/>
      <c r="Q74" s="113"/>
      <c r="R74" s="113"/>
      <c r="S74" s="113"/>
      <c r="T74" s="113"/>
      <c r="U74" s="113"/>
      <c r="V74" s="113"/>
      <c r="W74" s="113"/>
      <c r="X74" s="113"/>
      <c r="Y74" s="113"/>
      <c r="Z74" s="62"/>
      <c r="AA74" s="296"/>
    </row>
    <row r="75" spans="1:27" s="2" customFormat="1" ht="18" customHeight="1" x14ac:dyDescent="0.2">
      <c r="A75" s="206" t="s">
        <v>298</v>
      </c>
      <c r="B75" s="60"/>
      <c r="C75" s="292" t="s">
        <v>285</v>
      </c>
      <c r="D75" s="225"/>
      <c r="E75" s="225"/>
      <c r="F75" s="225"/>
      <c r="G75" s="225"/>
      <c r="H75" s="225"/>
      <c r="I75" s="225"/>
      <c r="J75" s="225"/>
      <c r="K75" s="225"/>
      <c r="L75" s="225"/>
      <c r="M75" s="225"/>
      <c r="N75" s="225"/>
      <c r="O75" s="187"/>
      <c r="P75" s="187"/>
      <c r="Q75" s="309"/>
      <c r="R75" s="309"/>
      <c r="S75" s="309"/>
      <c r="T75" s="310"/>
      <c r="U75" s="219"/>
      <c r="V75" s="219"/>
      <c r="W75" s="219"/>
      <c r="X75" s="594" t="s">
        <v>245</v>
      </c>
      <c r="Y75" s="264"/>
      <c r="Z75" s="298"/>
      <c r="AA75" s="296"/>
    </row>
    <row r="76" spans="1:27" s="2" customFormat="1" ht="5.25" customHeight="1" x14ac:dyDescent="0.2">
      <c r="A76" s="207"/>
      <c r="B76" s="60"/>
      <c r="C76" s="52"/>
      <c r="D76" s="52"/>
      <c r="E76" s="52"/>
      <c r="F76" s="52"/>
      <c r="G76" s="52"/>
      <c r="H76" s="52"/>
      <c r="I76" s="52"/>
      <c r="J76" s="52"/>
      <c r="K76" s="52"/>
      <c r="L76" s="52"/>
      <c r="M76" s="52"/>
      <c r="N76" s="52"/>
      <c r="O76" s="52"/>
      <c r="P76" s="52"/>
      <c r="Q76" s="52"/>
      <c r="R76" s="52"/>
      <c r="S76" s="52"/>
      <c r="T76" s="52"/>
      <c r="U76" s="52"/>
      <c r="V76" s="52"/>
      <c r="W76" s="52"/>
      <c r="X76" s="52"/>
      <c r="Y76" s="53"/>
      <c r="Z76" s="62"/>
      <c r="AA76" s="296"/>
    </row>
    <row r="77" spans="1:27" s="2" customFormat="1" ht="15" customHeight="1" x14ac:dyDescent="0.2">
      <c r="A77" s="207"/>
      <c r="B77" s="95"/>
      <c r="C77" s="306" t="s">
        <v>283</v>
      </c>
      <c r="D77" s="109"/>
      <c r="E77" s="109"/>
      <c r="F77" s="109"/>
      <c r="G77" s="109"/>
      <c r="H77" s="110"/>
      <c r="I77" s="110"/>
      <c r="J77" s="110"/>
      <c r="K77" s="110"/>
      <c r="L77" s="111"/>
      <c r="M77" s="111"/>
      <c r="N77" s="111"/>
      <c r="O77" s="111"/>
      <c r="P77" s="111"/>
      <c r="Q77" s="111"/>
      <c r="R77" s="111"/>
      <c r="S77" s="111"/>
      <c r="T77" s="111"/>
      <c r="U77" s="111"/>
      <c r="V77" s="111"/>
      <c r="W77" s="111"/>
      <c r="X77" s="111"/>
      <c r="Y77" s="93"/>
      <c r="Z77" s="96"/>
      <c r="AA77" s="296"/>
    </row>
    <row r="78" spans="1:27" s="2" customFormat="1" ht="10.5" customHeight="1" x14ac:dyDescent="0.2">
      <c r="A78" s="207"/>
      <c r="B78" s="95"/>
      <c r="C78" s="227" t="s">
        <v>599</v>
      </c>
      <c r="D78" s="109"/>
      <c r="E78" s="109"/>
      <c r="F78" s="109"/>
      <c r="G78" s="109"/>
      <c r="H78" s="110"/>
      <c r="I78" s="110"/>
      <c r="J78" s="110"/>
      <c r="K78" s="110"/>
      <c r="L78" s="111"/>
      <c r="M78" s="111"/>
      <c r="N78" s="111"/>
      <c r="O78" s="111"/>
      <c r="P78" s="111"/>
      <c r="Q78" s="111"/>
      <c r="R78" s="111"/>
      <c r="S78" s="111"/>
      <c r="T78" s="111"/>
      <c r="U78" s="111"/>
      <c r="V78" s="111"/>
      <c r="W78" s="111"/>
      <c r="X78" s="111"/>
      <c r="Y78" s="93"/>
      <c r="Z78" s="96"/>
      <c r="AA78" s="296"/>
    </row>
    <row r="79" spans="1:27" s="2" customFormat="1" ht="5.25" customHeight="1" x14ac:dyDescent="0.2">
      <c r="A79" s="206"/>
      <c r="B79" s="60"/>
      <c r="C79" s="113"/>
      <c r="D79" s="113"/>
      <c r="E79" s="113"/>
      <c r="F79" s="113"/>
      <c r="G79" s="113"/>
      <c r="H79" s="113"/>
      <c r="I79" s="113"/>
      <c r="J79" s="113"/>
      <c r="K79" s="113"/>
      <c r="L79" s="113"/>
      <c r="M79" s="113"/>
      <c r="N79" s="113"/>
      <c r="O79" s="113"/>
      <c r="P79" s="80"/>
      <c r="Q79" s="113"/>
      <c r="R79" s="113"/>
      <c r="S79" s="113"/>
      <c r="T79" s="113"/>
      <c r="U79" s="113"/>
      <c r="V79" s="113"/>
      <c r="W79" s="113"/>
      <c r="X79" s="113"/>
      <c r="Y79" s="113"/>
      <c r="Z79" s="62"/>
      <c r="AA79" s="296"/>
    </row>
    <row r="80" spans="1:27" s="2" customFormat="1" ht="15" customHeight="1" x14ac:dyDescent="0.2">
      <c r="A80" s="206" t="s">
        <v>299</v>
      </c>
      <c r="B80" s="60"/>
      <c r="C80" s="113" t="s">
        <v>211</v>
      </c>
      <c r="D80" s="113"/>
      <c r="E80" s="113"/>
      <c r="F80" s="113"/>
      <c r="G80" s="113"/>
      <c r="H80" s="113"/>
      <c r="I80" s="113"/>
      <c r="J80" s="113"/>
      <c r="K80" s="113"/>
      <c r="L80" s="113"/>
      <c r="M80" s="113"/>
      <c r="N80" s="113"/>
      <c r="O80" s="113"/>
      <c r="P80" s="113"/>
      <c r="Q80" s="303"/>
      <c r="R80" s="303"/>
      <c r="S80" s="303"/>
      <c r="T80" s="707" t="s">
        <v>245</v>
      </c>
      <c r="U80" s="708"/>
      <c r="V80" s="113"/>
      <c r="W80" s="113"/>
      <c r="X80" s="113"/>
      <c r="Y80" s="113"/>
      <c r="Z80" s="62"/>
      <c r="AA80" s="296"/>
    </row>
    <row r="81" spans="1:27" s="2" customFormat="1" ht="15" customHeight="1" x14ac:dyDescent="0.2">
      <c r="A81" s="206" t="s">
        <v>300</v>
      </c>
      <c r="B81" s="60"/>
      <c r="C81" s="113" t="s">
        <v>212</v>
      </c>
      <c r="D81" s="113"/>
      <c r="E81" s="113"/>
      <c r="F81" s="113"/>
      <c r="G81" s="113"/>
      <c r="H81" s="114"/>
      <c r="I81" s="114"/>
      <c r="J81" s="114"/>
      <c r="K81" s="114"/>
      <c r="L81" s="114"/>
      <c r="M81" s="114"/>
      <c r="N81" s="114"/>
      <c r="O81" s="114"/>
      <c r="P81" s="114"/>
      <c r="Q81" s="303"/>
      <c r="R81" s="303"/>
      <c r="S81" s="303"/>
      <c r="T81" s="707" t="s">
        <v>245</v>
      </c>
      <c r="U81" s="708"/>
      <c r="V81" s="592" t="s">
        <v>621</v>
      </c>
      <c r="W81" s="590"/>
      <c r="X81" s="590"/>
      <c r="Y81" s="590"/>
      <c r="Z81" s="591"/>
      <c r="AA81" s="296"/>
    </row>
    <row r="82" spans="1:27" s="2" customFormat="1" ht="15" customHeight="1" x14ac:dyDescent="0.2">
      <c r="A82" s="206" t="s">
        <v>616</v>
      </c>
      <c r="B82" s="60"/>
      <c r="C82" s="709" t="s">
        <v>62</v>
      </c>
      <c r="D82" s="113" t="s">
        <v>618</v>
      </c>
      <c r="E82" s="113"/>
      <c r="F82" s="113"/>
      <c r="G82" s="113"/>
      <c r="H82" s="114"/>
      <c r="I82" s="114"/>
      <c r="J82" s="114"/>
      <c r="K82" s="114"/>
      <c r="L82" s="114"/>
      <c r="M82" s="114"/>
      <c r="N82" s="114"/>
      <c r="O82" s="114"/>
      <c r="P82" s="114"/>
      <c r="Q82" s="303"/>
      <c r="R82" s="303"/>
      <c r="S82" s="303"/>
      <c r="T82" s="303"/>
      <c r="U82" s="594" t="s">
        <v>245</v>
      </c>
      <c r="V82" s="113"/>
      <c r="W82" s="113"/>
      <c r="X82" s="113"/>
      <c r="Y82" s="113"/>
      <c r="Z82" s="62"/>
      <c r="AA82" s="296"/>
    </row>
    <row r="83" spans="1:27" s="2" customFormat="1" ht="15" customHeight="1" x14ac:dyDescent="0.2">
      <c r="A83" s="206" t="s">
        <v>617</v>
      </c>
      <c r="B83" s="60"/>
      <c r="C83" s="710"/>
      <c r="D83" s="113" t="s">
        <v>619</v>
      </c>
      <c r="E83" s="113"/>
      <c r="F83" s="113"/>
      <c r="G83" s="113"/>
      <c r="H83" s="114"/>
      <c r="I83" s="114"/>
      <c r="J83" s="114"/>
      <c r="K83" s="114"/>
      <c r="L83" s="114"/>
      <c r="M83" s="114"/>
      <c r="N83" s="114"/>
      <c r="O83" s="114"/>
      <c r="P83" s="114"/>
      <c r="Q83" s="303"/>
      <c r="R83" s="303"/>
      <c r="S83" s="303"/>
      <c r="T83" s="303"/>
      <c r="U83" s="594" t="s">
        <v>245</v>
      </c>
      <c r="V83" s="113"/>
      <c r="W83" s="113"/>
      <c r="X83" s="113"/>
      <c r="Y83" s="113"/>
      <c r="Z83" s="62"/>
      <c r="AA83" s="296"/>
    </row>
    <row r="84" spans="1:27" s="2" customFormat="1" ht="15" customHeight="1" x14ac:dyDescent="0.2">
      <c r="A84" s="206" t="s">
        <v>301</v>
      </c>
      <c r="B84" s="60"/>
      <c r="C84" s="113" t="s">
        <v>81</v>
      </c>
      <c r="D84" s="113"/>
      <c r="E84" s="113"/>
      <c r="F84" s="113"/>
      <c r="G84" s="113"/>
      <c r="H84" s="114"/>
      <c r="I84" s="114"/>
      <c r="J84" s="114"/>
      <c r="K84" s="114"/>
      <c r="L84" s="114"/>
      <c r="M84" s="114"/>
      <c r="N84" s="114"/>
      <c r="O84" s="114"/>
      <c r="P84" s="114"/>
      <c r="Q84" s="303"/>
      <c r="R84" s="303"/>
      <c r="S84" s="303"/>
      <c r="T84" s="707" t="s">
        <v>245</v>
      </c>
      <c r="U84" s="708"/>
      <c r="V84" s="113"/>
      <c r="W84" s="113"/>
      <c r="X84" s="113"/>
      <c r="Y84" s="113"/>
      <c r="Z84" s="62"/>
      <c r="AA84" s="296"/>
    </row>
    <row r="85" spans="1:27" s="2" customFormat="1" ht="15" customHeight="1" x14ac:dyDescent="0.2">
      <c r="A85" s="206" t="s">
        <v>302</v>
      </c>
      <c r="B85" s="60"/>
      <c r="C85" s="113" t="s">
        <v>131</v>
      </c>
      <c r="D85" s="113"/>
      <c r="E85" s="113"/>
      <c r="F85" s="113"/>
      <c r="G85" s="113"/>
      <c r="H85" s="113"/>
      <c r="I85" s="113"/>
      <c r="J85" s="113"/>
      <c r="K85" s="113"/>
      <c r="L85" s="113"/>
      <c r="M85" s="113"/>
      <c r="N85" s="113"/>
      <c r="O85" s="113"/>
      <c r="P85" s="113"/>
      <c r="Q85" s="303"/>
      <c r="R85" s="303"/>
      <c r="S85" s="303"/>
      <c r="T85" s="707" t="s">
        <v>245</v>
      </c>
      <c r="U85" s="708"/>
      <c r="V85" s="113"/>
      <c r="W85" s="113"/>
      <c r="X85" s="113"/>
      <c r="Y85" s="113"/>
      <c r="Z85" s="62"/>
      <c r="AA85" s="296"/>
    </row>
    <row r="86" spans="1:27" s="2" customFormat="1" ht="15" customHeight="1" x14ac:dyDescent="0.2">
      <c r="A86" s="206" t="s">
        <v>303</v>
      </c>
      <c r="B86" s="60"/>
      <c r="C86" s="113" t="s">
        <v>1</v>
      </c>
      <c r="D86" s="113"/>
      <c r="E86" s="113"/>
      <c r="F86" s="113"/>
      <c r="G86" s="113"/>
      <c r="H86" s="113"/>
      <c r="I86" s="113"/>
      <c r="J86" s="113"/>
      <c r="K86" s="113"/>
      <c r="L86" s="113"/>
      <c r="M86" s="113"/>
      <c r="N86" s="113"/>
      <c r="O86" s="113"/>
      <c r="P86" s="113"/>
      <c r="Q86" s="303"/>
      <c r="R86" s="303"/>
      <c r="S86" s="303"/>
      <c r="T86" s="707" t="s">
        <v>245</v>
      </c>
      <c r="U86" s="708"/>
      <c r="V86" s="113"/>
      <c r="W86" s="113"/>
      <c r="X86" s="113"/>
      <c r="Y86" s="113"/>
      <c r="Z86" s="62"/>
      <c r="AA86" s="296"/>
    </row>
    <row r="87" spans="1:27" s="2" customFormat="1" ht="15" customHeight="1" x14ac:dyDescent="0.2">
      <c r="A87" s="206" t="s">
        <v>304</v>
      </c>
      <c r="B87" s="60"/>
      <c r="C87" s="113" t="s">
        <v>620</v>
      </c>
      <c r="D87" s="113"/>
      <c r="E87" s="113"/>
      <c r="F87" s="113"/>
      <c r="G87" s="113"/>
      <c r="H87" s="113"/>
      <c r="I87" s="113"/>
      <c r="J87" s="113"/>
      <c r="K87" s="113"/>
      <c r="L87" s="113"/>
      <c r="M87" s="113"/>
      <c r="N87" s="113"/>
      <c r="O87" s="113"/>
      <c r="P87" s="113"/>
      <c r="Q87" s="303"/>
      <c r="R87" s="303"/>
      <c r="S87" s="303"/>
      <c r="T87" s="707" t="s">
        <v>245</v>
      </c>
      <c r="U87" s="708"/>
      <c r="V87" s="592" t="s">
        <v>621</v>
      </c>
      <c r="W87" s="590"/>
      <c r="X87" s="590"/>
      <c r="Y87" s="590"/>
      <c r="Z87" s="591"/>
      <c r="AA87" s="296"/>
    </row>
    <row r="88" spans="1:27" s="2" customFormat="1" ht="15" customHeight="1" x14ac:dyDescent="0.2">
      <c r="A88" s="206" t="s">
        <v>305</v>
      </c>
      <c r="B88" s="60"/>
      <c r="C88" s="113" t="s">
        <v>2</v>
      </c>
      <c r="D88" s="113"/>
      <c r="E88" s="113"/>
      <c r="F88" s="113"/>
      <c r="G88" s="113"/>
      <c r="H88" s="113"/>
      <c r="I88" s="113"/>
      <c r="J88" s="113"/>
      <c r="K88" s="113"/>
      <c r="L88" s="113"/>
      <c r="M88" s="113"/>
      <c r="N88" s="113"/>
      <c r="O88" s="113"/>
      <c r="P88" s="113"/>
      <c r="Q88" s="303"/>
      <c r="R88" s="303"/>
      <c r="S88" s="303"/>
      <c r="T88" s="707" t="s">
        <v>245</v>
      </c>
      <c r="U88" s="708"/>
      <c r="V88" s="113"/>
      <c r="W88" s="113"/>
      <c r="X88" s="113"/>
      <c r="Y88" s="113"/>
      <c r="Z88" s="62"/>
      <c r="AA88" s="296"/>
    </row>
    <row r="89" spans="1:27" s="2" customFormat="1" ht="15" customHeight="1" x14ac:dyDescent="0.2">
      <c r="A89" s="206" t="s">
        <v>306</v>
      </c>
      <c r="B89" s="60"/>
      <c r="C89" s="113" t="s">
        <v>0</v>
      </c>
      <c r="D89" s="113"/>
      <c r="E89" s="113"/>
      <c r="F89" s="113"/>
      <c r="G89" s="113"/>
      <c r="H89" s="113"/>
      <c r="I89" s="113"/>
      <c r="J89" s="113"/>
      <c r="K89" s="113"/>
      <c r="L89" s="113"/>
      <c r="M89" s="113"/>
      <c r="N89" s="113"/>
      <c r="O89" s="113"/>
      <c r="P89" s="113"/>
      <c r="Q89" s="303"/>
      <c r="R89" s="303"/>
      <c r="S89" s="303"/>
      <c r="T89" s="707" t="s">
        <v>245</v>
      </c>
      <c r="U89" s="708"/>
      <c r="V89" s="113"/>
      <c r="W89" s="113"/>
      <c r="X89" s="113"/>
      <c r="Y89" s="113"/>
      <c r="Z89" s="62"/>
      <c r="AA89" s="296"/>
    </row>
    <row r="90" spans="1:27" s="2" customFormat="1" ht="9" customHeight="1" x14ac:dyDescent="0.2">
      <c r="A90" s="207"/>
      <c r="B90" s="63"/>
      <c r="C90" s="64"/>
      <c r="D90" s="64"/>
      <c r="E90" s="64"/>
      <c r="F90" s="64"/>
      <c r="G90" s="64"/>
      <c r="H90" s="64"/>
      <c r="I90" s="64"/>
      <c r="J90" s="64"/>
      <c r="K90" s="64"/>
      <c r="L90" s="64"/>
      <c r="M90" s="64"/>
      <c r="N90" s="64"/>
      <c r="O90" s="64"/>
      <c r="P90" s="64"/>
      <c r="Q90" s="64"/>
      <c r="R90" s="64"/>
      <c r="S90" s="64"/>
      <c r="T90" s="64"/>
      <c r="U90" s="64"/>
      <c r="V90" s="64"/>
      <c r="W90" s="64"/>
      <c r="X90" s="64"/>
      <c r="Y90" s="65"/>
      <c r="Z90" s="66"/>
      <c r="AA90" s="296"/>
    </row>
    <row r="91" spans="1:27" s="2" customFormat="1" ht="5.25" customHeight="1" x14ac:dyDescent="0.2">
      <c r="A91" s="207"/>
      <c r="B91" s="60"/>
      <c r="C91" s="52"/>
      <c r="D91" s="52"/>
      <c r="E91" s="52"/>
      <c r="F91" s="52"/>
      <c r="G91" s="52"/>
      <c r="H91" s="52"/>
      <c r="I91" s="52"/>
      <c r="J91" s="52"/>
      <c r="K91" s="52"/>
      <c r="L91" s="52"/>
      <c r="M91" s="52"/>
      <c r="N91" s="52"/>
      <c r="O91" s="52"/>
      <c r="P91" s="52"/>
      <c r="Q91" s="52"/>
      <c r="R91" s="52"/>
      <c r="S91" s="52"/>
      <c r="T91" s="52"/>
      <c r="U91" s="52"/>
      <c r="V91" s="52"/>
      <c r="W91" s="52"/>
      <c r="X91" s="52"/>
      <c r="Y91" s="53"/>
      <c r="Z91" s="62"/>
      <c r="AA91" s="296"/>
    </row>
    <row r="92" spans="1:27" ht="19.5" customHeight="1" x14ac:dyDescent="0.2">
      <c r="A92" s="206" t="s">
        <v>307</v>
      </c>
      <c r="B92" s="112"/>
      <c r="C92" s="746" t="s">
        <v>90</v>
      </c>
      <c r="D92" s="714"/>
      <c r="E92" s="714"/>
      <c r="F92" s="714"/>
      <c r="G92" s="714"/>
      <c r="H92" s="714"/>
      <c r="I92" s="714"/>
      <c r="J92" s="714"/>
      <c r="K92" s="714"/>
      <c r="L92" s="714"/>
      <c r="M92" s="714"/>
      <c r="N92" s="714"/>
      <c r="O92" s="714"/>
      <c r="P92" s="714"/>
      <c r="Q92" s="714"/>
      <c r="R92" s="714"/>
      <c r="S92" s="714"/>
      <c r="T92" s="714"/>
      <c r="U92" s="714"/>
      <c r="V92" s="219"/>
      <c r="W92" s="707" t="s">
        <v>245</v>
      </c>
      <c r="X92" s="708"/>
      <c r="Y92" s="80"/>
      <c r="Z92" s="62"/>
    </row>
    <row r="93" spans="1:27" s="2" customFormat="1" ht="5.25" customHeight="1" x14ac:dyDescent="0.2">
      <c r="A93" s="207"/>
      <c r="B93" s="60"/>
      <c r="C93" s="52"/>
      <c r="D93" s="52"/>
      <c r="E93" s="52"/>
      <c r="F93" s="52"/>
      <c r="G93" s="52"/>
      <c r="H93" s="81"/>
      <c r="I93" s="81"/>
      <c r="J93" s="81"/>
      <c r="K93" s="81"/>
      <c r="L93" s="81"/>
      <c r="M93" s="81"/>
      <c r="N93" s="81"/>
      <c r="O93" s="81"/>
      <c r="P93" s="52"/>
      <c r="Q93" s="221"/>
      <c r="R93" s="221"/>
      <c r="S93" s="221"/>
      <c r="T93" s="221"/>
      <c r="U93" s="216"/>
      <c r="V93" s="216"/>
      <c r="W93" s="216"/>
      <c r="X93" s="216"/>
      <c r="Y93" s="94"/>
      <c r="Z93" s="62"/>
      <c r="AA93" s="296"/>
    </row>
    <row r="94" spans="1:27" s="2" customFormat="1" ht="10.5" customHeight="1" x14ac:dyDescent="0.2">
      <c r="A94" s="207"/>
      <c r="B94" s="95"/>
      <c r="C94" s="291" t="s">
        <v>286</v>
      </c>
      <c r="D94" s="292"/>
      <c r="E94" s="292"/>
      <c r="F94" s="292"/>
      <c r="G94" s="292"/>
      <c r="H94" s="293"/>
      <c r="I94" s="293"/>
      <c r="J94" s="293"/>
      <c r="K94" s="293"/>
      <c r="L94" s="294"/>
      <c r="M94" s="294"/>
      <c r="N94" s="294"/>
      <c r="O94" s="294"/>
      <c r="P94" s="294"/>
      <c r="Q94" s="294"/>
      <c r="R94" s="294"/>
      <c r="S94" s="294"/>
      <c r="T94" s="294"/>
      <c r="U94" s="294"/>
      <c r="V94" s="294"/>
      <c r="W94" s="111"/>
      <c r="X94" s="111"/>
      <c r="Y94" s="93"/>
      <c r="Z94" s="96"/>
      <c r="AA94" s="296"/>
    </row>
    <row r="95" spans="1:27" s="2" customFormat="1" ht="9" customHeight="1" x14ac:dyDescent="0.2">
      <c r="A95" s="171" t="str">
        <f>IF(S21&lt;&gt;"",S21,"")</f>
        <v>00000000</v>
      </c>
      <c r="B95" s="71"/>
      <c r="C95" s="73"/>
      <c r="D95" s="73"/>
      <c r="E95" s="73"/>
      <c r="F95" s="73"/>
      <c r="G95" s="73"/>
      <c r="H95" s="73"/>
      <c r="I95" s="73"/>
      <c r="J95" s="73"/>
      <c r="K95" s="73"/>
      <c r="L95" s="73"/>
      <c r="M95" s="73"/>
      <c r="N95" s="73"/>
      <c r="O95" s="73"/>
      <c r="P95" s="73"/>
      <c r="Q95" s="73"/>
      <c r="R95" s="73"/>
      <c r="S95" s="73"/>
      <c r="T95" s="73"/>
      <c r="U95" s="73"/>
      <c r="V95" s="73"/>
      <c r="W95" s="73"/>
      <c r="X95" s="73"/>
      <c r="Y95" s="115"/>
      <c r="Z95" s="74"/>
      <c r="AA95" s="296"/>
    </row>
    <row r="96" spans="1:27" s="2" customFormat="1" ht="5.25" customHeight="1" x14ac:dyDescent="0.2">
      <c r="A96" s="207"/>
      <c r="B96" s="116"/>
      <c r="C96" s="117"/>
      <c r="D96" s="117"/>
      <c r="E96" s="117"/>
      <c r="F96" s="117"/>
      <c r="G96" s="117"/>
      <c r="H96" s="117"/>
      <c r="I96" s="117"/>
      <c r="J96" s="117"/>
      <c r="K96" s="117"/>
      <c r="L96" s="117"/>
      <c r="M96" s="117"/>
      <c r="N96" s="117"/>
      <c r="O96" s="117"/>
      <c r="P96" s="117"/>
      <c r="Q96" s="117"/>
      <c r="R96" s="117"/>
      <c r="S96" s="117"/>
      <c r="T96" s="117"/>
      <c r="U96" s="117"/>
      <c r="V96" s="117"/>
      <c r="W96" s="117"/>
      <c r="X96" s="117"/>
      <c r="Y96" s="118"/>
      <c r="Z96" s="119"/>
      <c r="AA96" s="296"/>
    </row>
    <row r="97" spans="1:27" s="2" customFormat="1" ht="24" customHeight="1" x14ac:dyDescent="0.2">
      <c r="A97" s="205"/>
      <c r="B97" s="60"/>
      <c r="C97" s="68" t="s">
        <v>16</v>
      </c>
      <c r="D97" s="68"/>
      <c r="E97" s="68"/>
      <c r="F97" s="68"/>
      <c r="G97" s="68"/>
      <c r="H97" s="52"/>
      <c r="I97" s="52"/>
      <c r="J97" s="52"/>
      <c r="K97" s="52"/>
      <c r="L97" s="52"/>
      <c r="M97" s="52"/>
      <c r="N97" s="52"/>
      <c r="O97" s="52"/>
      <c r="P97" s="52"/>
      <c r="Q97" s="52"/>
      <c r="R97" s="52"/>
      <c r="S97" s="52"/>
      <c r="T97" s="52"/>
      <c r="U97" s="52"/>
      <c r="V97" s="52"/>
      <c r="W97" s="52"/>
      <c r="X97" s="52"/>
      <c r="Y97" s="52"/>
      <c r="Z97" s="62"/>
      <c r="AA97" s="296"/>
    </row>
    <row r="98" spans="1:27" s="83" customFormat="1" ht="5.25" customHeight="1" x14ac:dyDescent="0.2">
      <c r="A98" s="205"/>
      <c r="B98" s="79"/>
      <c r="C98" s="80"/>
      <c r="D98" s="80"/>
      <c r="E98" s="80"/>
      <c r="F98" s="80"/>
      <c r="G98" s="80"/>
      <c r="H98" s="81"/>
      <c r="I98" s="81"/>
      <c r="J98" s="81"/>
      <c r="K98" s="81"/>
      <c r="L98" s="81"/>
      <c r="M98" s="81"/>
      <c r="N98" s="81"/>
      <c r="O98" s="81"/>
      <c r="P98" s="81"/>
      <c r="Q98" s="81"/>
      <c r="R98" s="81"/>
      <c r="S98" s="81"/>
      <c r="T98" s="81"/>
      <c r="U98" s="81"/>
      <c r="V98" s="81"/>
      <c r="W98" s="81"/>
      <c r="X98" s="81"/>
      <c r="Y98" s="52"/>
      <c r="Z98" s="82"/>
      <c r="AA98" s="297"/>
    </row>
    <row r="99" spans="1:27" s="83" customFormat="1" ht="21" customHeight="1" x14ac:dyDescent="0.2">
      <c r="A99" s="208" t="s">
        <v>181</v>
      </c>
      <c r="B99" s="79"/>
      <c r="C99" s="327" t="s">
        <v>318</v>
      </c>
      <c r="D99" s="217"/>
      <c r="E99" s="217"/>
      <c r="F99" s="217"/>
      <c r="G99" s="217"/>
      <c r="H99" s="745"/>
      <c r="I99" s="745"/>
      <c r="J99" s="745"/>
      <c r="K99" s="745"/>
      <c r="L99" s="745"/>
      <c r="M99" s="745"/>
      <c r="N99" s="745"/>
      <c r="O99" s="745"/>
      <c r="P99" s="745"/>
      <c r="Q99" s="745"/>
      <c r="R99" s="745"/>
      <c r="S99" s="747"/>
      <c r="T99" s="747"/>
      <c r="U99" s="747"/>
      <c r="V99" s="747"/>
      <c r="W99" s="747"/>
      <c r="X99" s="747"/>
      <c r="Y99" s="52"/>
      <c r="Z99" s="82"/>
      <c r="AA99" s="297"/>
    </row>
    <row r="100" spans="1:27" s="83" customFormat="1" ht="5.25" customHeight="1" x14ac:dyDescent="0.2">
      <c r="A100" s="205"/>
      <c r="B100" s="79"/>
      <c r="C100" s="217"/>
      <c r="D100" s="217"/>
      <c r="E100" s="217"/>
      <c r="F100" s="217"/>
      <c r="G100" s="217"/>
      <c r="H100" s="86"/>
      <c r="I100" s="86"/>
      <c r="J100" s="86"/>
      <c r="K100" s="86"/>
      <c r="L100" s="85"/>
      <c r="M100" s="85"/>
      <c r="N100" s="85"/>
      <c r="O100" s="85"/>
      <c r="P100" s="86"/>
      <c r="Q100" s="86"/>
      <c r="R100" s="86"/>
      <c r="S100" s="86"/>
      <c r="T100" s="86"/>
      <c r="U100" s="86"/>
      <c r="V100" s="86"/>
      <c r="W100" s="86"/>
      <c r="X100" s="86"/>
      <c r="Y100" s="52"/>
      <c r="Z100" s="82"/>
      <c r="AA100" s="297"/>
    </row>
    <row r="101" spans="1:27" s="83" customFormat="1" ht="21" customHeight="1" x14ac:dyDescent="0.2">
      <c r="A101" s="208" t="s">
        <v>182</v>
      </c>
      <c r="B101" s="87"/>
      <c r="C101" s="217" t="s">
        <v>77</v>
      </c>
      <c r="D101" s="217"/>
      <c r="E101" s="217"/>
      <c r="F101" s="217"/>
      <c r="G101" s="217"/>
      <c r="H101" s="745"/>
      <c r="I101" s="745"/>
      <c r="J101" s="745"/>
      <c r="K101" s="85"/>
      <c r="L101" s="85" t="s">
        <v>198</v>
      </c>
      <c r="M101" s="745"/>
      <c r="N101" s="737"/>
      <c r="O101" s="737"/>
      <c r="P101" s="737"/>
      <c r="Q101" s="737"/>
      <c r="R101" s="737"/>
      <c r="S101" s="737"/>
      <c r="T101" s="737"/>
      <c r="U101" s="737"/>
      <c r="V101" s="737"/>
      <c r="W101" s="737"/>
      <c r="X101" s="737"/>
      <c r="Y101" s="52"/>
      <c r="Z101" s="82"/>
      <c r="AA101" s="297"/>
    </row>
    <row r="102" spans="1:27" s="83" customFormat="1" ht="5.25" customHeight="1" x14ac:dyDescent="0.2">
      <c r="A102" s="205"/>
      <c r="B102" s="79"/>
      <c r="C102" s="217"/>
      <c r="D102" s="217"/>
      <c r="E102" s="217"/>
      <c r="F102" s="217"/>
      <c r="G102" s="217"/>
      <c r="H102" s="81"/>
      <c r="I102" s="81"/>
      <c r="J102" s="81"/>
      <c r="K102" s="81"/>
      <c r="L102" s="86"/>
      <c r="M102" s="86"/>
      <c r="N102" s="86"/>
      <c r="O102" s="86"/>
      <c r="P102" s="86"/>
      <c r="Q102" s="86"/>
      <c r="R102" s="86"/>
      <c r="S102" s="86"/>
      <c r="T102" s="86"/>
      <c r="U102" s="86"/>
      <c r="V102" s="86"/>
      <c r="W102" s="86"/>
      <c r="X102" s="86"/>
      <c r="Y102" s="52"/>
      <c r="Z102" s="82"/>
      <c r="AA102" s="297"/>
    </row>
    <row r="103" spans="1:27" s="83" customFormat="1" ht="21" customHeight="1" x14ac:dyDescent="0.2">
      <c r="A103" s="208" t="s">
        <v>183</v>
      </c>
      <c r="B103" s="87"/>
      <c r="C103" s="84" t="s">
        <v>78</v>
      </c>
      <c r="D103" s="217"/>
      <c r="E103" s="217"/>
      <c r="F103" s="217"/>
      <c r="G103" s="217"/>
      <c r="H103" s="745"/>
      <c r="I103" s="737"/>
      <c r="J103" s="737"/>
      <c r="K103" s="737"/>
      <c r="L103" s="737"/>
      <c r="M103" s="737"/>
      <c r="N103" s="737"/>
      <c r="O103" s="737"/>
      <c r="P103" s="737"/>
      <c r="Q103" s="737"/>
      <c r="R103" s="737"/>
      <c r="S103" s="737"/>
      <c r="T103" s="737"/>
      <c r="U103" s="737"/>
      <c r="V103" s="737"/>
      <c r="W103" s="737"/>
      <c r="X103" s="737"/>
      <c r="Y103" s="52"/>
      <c r="Z103" s="82"/>
      <c r="AA103" s="297"/>
    </row>
    <row r="104" spans="1:27" s="83" customFormat="1" ht="5.25" customHeight="1" x14ac:dyDescent="0.2">
      <c r="A104" s="205"/>
      <c r="B104" s="79"/>
      <c r="C104" s="84"/>
      <c r="D104" s="217"/>
      <c r="E104" s="217"/>
      <c r="F104" s="217"/>
      <c r="G104" s="217"/>
      <c r="H104" s="86"/>
      <c r="I104" s="86"/>
      <c r="J104" s="86"/>
      <c r="K104" s="86"/>
      <c r="L104" s="86"/>
      <c r="M104" s="86"/>
      <c r="N104" s="86"/>
      <c r="O104" s="86"/>
      <c r="P104" s="86"/>
      <c r="Q104" s="86"/>
      <c r="R104" s="86"/>
      <c r="S104" s="86"/>
      <c r="T104" s="86"/>
      <c r="U104" s="86"/>
      <c r="V104" s="86"/>
      <c r="W104" s="86"/>
      <c r="X104" s="86"/>
      <c r="Y104" s="52"/>
      <c r="Z104" s="82"/>
      <c r="AA104" s="297"/>
    </row>
    <row r="105" spans="1:27" s="83" customFormat="1" ht="21" customHeight="1" x14ac:dyDescent="0.2">
      <c r="A105" s="208" t="s">
        <v>184</v>
      </c>
      <c r="B105" s="87"/>
      <c r="C105" s="84" t="s">
        <v>79</v>
      </c>
      <c r="D105" s="217"/>
      <c r="E105" s="217"/>
      <c r="F105" s="217"/>
      <c r="G105" s="217"/>
      <c r="H105" s="745"/>
      <c r="I105" s="737"/>
      <c r="J105" s="737"/>
      <c r="K105" s="737"/>
      <c r="L105" s="737"/>
      <c r="M105" s="737"/>
      <c r="N105" s="737"/>
      <c r="O105" s="737"/>
      <c r="P105" s="737"/>
      <c r="Q105" s="737"/>
      <c r="R105" s="737"/>
      <c r="S105" s="737"/>
      <c r="T105" s="737"/>
      <c r="U105" s="737"/>
      <c r="V105" s="737"/>
      <c r="W105" s="737"/>
      <c r="X105" s="737"/>
      <c r="Y105" s="52"/>
      <c r="Z105" s="82"/>
      <c r="AA105" s="296"/>
    </row>
    <row r="106" spans="1:27" s="83" customFormat="1" ht="5.25" customHeight="1" x14ac:dyDescent="0.2">
      <c r="A106" s="205"/>
      <c r="B106" s="79"/>
      <c r="C106" s="84"/>
      <c r="D106" s="217"/>
      <c r="E106" s="217"/>
      <c r="F106" s="217"/>
      <c r="G106" s="217"/>
      <c r="H106" s="86"/>
      <c r="I106" s="86"/>
      <c r="J106" s="86"/>
      <c r="K106" s="86"/>
      <c r="L106" s="86"/>
      <c r="M106" s="86"/>
      <c r="N106" s="86"/>
      <c r="O106" s="86"/>
      <c r="P106" s="86"/>
      <c r="Q106" s="86"/>
      <c r="R106" s="86"/>
      <c r="S106" s="86"/>
      <c r="T106" s="86"/>
      <c r="U106" s="86"/>
      <c r="V106" s="86"/>
      <c r="W106" s="86"/>
      <c r="X106" s="86"/>
      <c r="Y106" s="52"/>
      <c r="Z106" s="82"/>
      <c r="AA106" s="297"/>
    </row>
    <row r="107" spans="1:27" s="83" customFormat="1" ht="21" customHeight="1" x14ac:dyDescent="0.2">
      <c r="A107" s="208" t="s">
        <v>185</v>
      </c>
      <c r="B107" s="87"/>
      <c r="C107" s="84" t="s">
        <v>256</v>
      </c>
      <c r="D107" s="217"/>
      <c r="E107" s="217"/>
      <c r="F107" s="217"/>
      <c r="G107" s="217"/>
      <c r="H107" s="745"/>
      <c r="I107" s="745"/>
      <c r="J107" s="745"/>
      <c r="K107" s="745"/>
      <c r="L107" s="736"/>
      <c r="M107" s="736"/>
      <c r="N107" s="736"/>
      <c r="O107" s="736"/>
      <c r="P107" s="736"/>
      <c r="Q107" s="85"/>
      <c r="R107" s="85"/>
      <c r="S107" s="85" t="s">
        <v>199</v>
      </c>
      <c r="T107" s="736"/>
      <c r="U107" s="737"/>
      <c r="V107" s="737"/>
      <c r="W107" s="737"/>
      <c r="X107" s="737"/>
      <c r="Y107" s="52"/>
      <c r="Z107" s="82"/>
      <c r="AA107" s="297"/>
    </row>
    <row r="108" spans="1:27" s="83" customFormat="1" ht="5.25" customHeight="1" x14ac:dyDescent="0.2">
      <c r="A108" s="208"/>
      <c r="B108" s="87"/>
      <c r="C108" s="84"/>
      <c r="D108" s="217"/>
      <c r="E108" s="217"/>
      <c r="F108" s="217"/>
      <c r="G108" s="217"/>
      <c r="H108" s="86"/>
      <c r="I108" s="86"/>
      <c r="J108" s="86"/>
      <c r="K108" s="86"/>
      <c r="L108" s="88"/>
      <c r="M108" s="88"/>
      <c r="N108" s="88"/>
      <c r="O108" s="88"/>
      <c r="P108" s="88"/>
      <c r="Q108" s="88"/>
      <c r="R108" s="88"/>
      <c r="S108" s="88"/>
      <c r="T108" s="88"/>
      <c r="U108" s="88"/>
      <c r="V108" s="88"/>
      <c r="W108" s="88"/>
      <c r="X108" s="88"/>
      <c r="Y108" s="88"/>
      <c r="Z108" s="82"/>
      <c r="AA108" s="297"/>
    </row>
    <row r="109" spans="1:27" s="83" customFormat="1" ht="12" customHeight="1" x14ac:dyDescent="0.2">
      <c r="A109" s="208"/>
      <c r="B109" s="87"/>
      <c r="C109" s="738" t="s">
        <v>615</v>
      </c>
      <c r="D109" s="738"/>
      <c r="E109" s="738"/>
      <c r="F109" s="738"/>
      <c r="G109" s="738"/>
      <c r="H109" s="739"/>
      <c r="I109" s="739"/>
      <c r="J109" s="739"/>
      <c r="K109" s="739"/>
      <c r="L109" s="739"/>
      <c r="M109" s="739"/>
      <c r="N109" s="739"/>
      <c r="O109" s="739"/>
      <c r="P109" s="739"/>
      <c r="Q109" s="739"/>
      <c r="R109" s="739"/>
      <c r="S109" s="739"/>
      <c r="T109" s="739"/>
      <c r="U109" s="739"/>
      <c r="V109" s="739"/>
      <c r="W109" s="739"/>
      <c r="X109" s="739"/>
      <c r="Y109" s="739"/>
      <c r="Z109" s="82"/>
      <c r="AA109" s="297"/>
    </row>
    <row r="110" spans="1:27" s="83" customFormat="1" ht="5.25" customHeight="1" x14ac:dyDescent="0.2">
      <c r="A110" s="205"/>
      <c r="B110" s="89"/>
      <c r="C110" s="90"/>
      <c r="D110" s="90"/>
      <c r="E110" s="90"/>
      <c r="F110" s="90"/>
      <c r="G110" s="90"/>
      <c r="H110" s="91"/>
      <c r="I110" s="91"/>
      <c r="J110" s="91"/>
      <c r="K110" s="91"/>
      <c r="L110" s="91"/>
      <c r="M110" s="91"/>
      <c r="N110" s="91"/>
      <c r="O110" s="91"/>
      <c r="P110" s="91"/>
      <c r="Q110" s="91"/>
      <c r="R110" s="91"/>
      <c r="S110" s="91"/>
      <c r="T110" s="91"/>
      <c r="U110" s="91"/>
      <c r="V110" s="91"/>
      <c r="W110" s="91"/>
      <c r="X110" s="91"/>
      <c r="Y110" s="91"/>
      <c r="Z110" s="92"/>
      <c r="AA110" s="297"/>
    </row>
    <row r="111" spans="1:27" s="83" customFormat="1" ht="5.25" customHeight="1" x14ac:dyDescent="0.2">
      <c r="A111" s="205"/>
      <c r="B111" s="79"/>
      <c r="C111" s="84"/>
      <c r="D111" s="217"/>
      <c r="E111" s="217"/>
      <c r="F111" s="217"/>
      <c r="G111" s="217"/>
      <c r="H111" s="81"/>
      <c r="I111" s="81"/>
      <c r="J111" s="81"/>
      <c r="K111" s="81"/>
      <c r="L111" s="81"/>
      <c r="M111" s="81"/>
      <c r="N111" s="81"/>
      <c r="O111" s="81"/>
      <c r="P111" s="81"/>
      <c r="Q111" s="81"/>
      <c r="R111" s="81"/>
      <c r="S111" s="81"/>
      <c r="T111" s="81"/>
      <c r="U111" s="81"/>
      <c r="V111" s="81"/>
      <c r="W111" s="81"/>
      <c r="X111" s="81"/>
      <c r="Y111" s="81"/>
      <c r="Z111" s="82"/>
      <c r="AA111" s="297"/>
    </row>
    <row r="112" spans="1:27" ht="24.75" customHeight="1" x14ac:dyDescent="0.2">
      <c r="A112" s="207"/>
      <c r="B112" s="60"/>
      <c r="C112" s="68" t="s">
        <v>42</v>
      </c>
      <c r="D112" s="68"/>
      <c r="E112" s="68"/>
      <c r="F112" s="68"/>
      <c r="G112" s="68"/>
      <c r="H112" s="52"/>
      <c r="I112" s="52"/>
      <c r="J112" s="52"/>
      <c r="K112" s="52"/>
      <c r="L112" s="52"/>
      <c r="M112" s="52"/>
      <c r="N112" s="52"/>
      <c r="O112" s="303"/>
      <c r="P112" s="303"/>
      <c r="Q112" s="303"/>
      <c r="R112" s="303"/>
      <c r="S112" s="303"/>
      <c r="T112" s="303"/>
      <c r="U112" s="303"/>
      <c r="V112" s="303"/>
      <c r="W112" s="303"/>
      <c r="X112" s="52"/>
      <c r="Y112" s="53"/>
      <c r="Z112" s="62" t="s">
        <v>230</v>
      </c>
    </row>
    <row r="113" spans="1:27" s="2" customFormat="1" ht="21" customHeight="1" x14ac:dyDescent="0.2">
      <c r="A113" s="207" t="s">
        <v>187</v>
      </c>
      <c r="B113" s="195"/>
      <c r="C113" s="93" t="s">
        <v>200</v>
      </c>
      <c r="D113" s="187"/>
      <c r="E113" s="187"/>
      <c r="F113" s="187"/>
      <c r="G113" s="187"/>
      <c r="H113" s="187"/>
      <c r="I113" s="187"/>
      <c r="J113" s="187"/>
      <c r="K113" s="187"/>
      <c r="L113" s="187"/>
      <c r="M113" s="187"/>
      <c r="N113" s="187"/>
      <c r="O113" s="707" t="s">
        <v>245</v>
      </c>
      <c r="P113" s="742"/>
      <c r="Q113" s="743"/>
      <c r="R113" s="743"/>
      <c r="S113" s="743"/>
      <c r="T113" s="743"/>
      <c r="U113" s="743"/>
      <c r="V113" s="743"/>
      <c r="W113" s="743"/>
      <c r="X113" s="744"/>
      <c r="Y113" s="53"/>
      <c r="Z113" s="196"/>
      <c r="AA113" s="296"/>
    </row>
    <row r="114" spans="1:27" s="2" customFormat="1" ht="9" customHeight="1" x14ac:dyDescent="0.2">
      <c r="A114" s="209"/>
      <c r="B114" s="95"/>
      <c r="C114" s="97" t="s">
        <v>246</v>
      </c>
      <c r="D114" s="97"/>
      <c r="E114" s="97"/>
      <c r="F114" s="97"/>
      <c r="G114" s="97"/>
      <c r="H114" s="52"/>
      <c r="I114" s="52"/>
      <c r="J114" s="52"/>
      <c r="K114" s="52"/>
      <c r="L114" s="52"/>
      <c r="M114" s="52"/>
      <c r="N114" s="52"/>
      <c r="O114" s="52"/>
      <c r="P114" s="52"/>
      <c r="Q114" s="52"/>
      <c r="R114" s="52"/>
      <c r="S114" s="52"/>
      <c r="T114" s="52"/>
      <c r="U114" s="52"/>
      <c r="V114" s="52"/>
      <c r="W114" s="52"/>
      <c r="X114" s="52"/>
      <c r="Y114" s="93"/>
      <c r="Z114" s="96"/>
      <c r="AA114" s="296"/>
    </row>
    <row r="115" spans="1:27" s="2" customFormat="1" ht="21" customHeight="1" x14ac:dyDescent="0.2">
      <c r="A115" s="202" t="s">
        <v>188</v>
      </c>
      <c r="B115" s="95"/>
      <c r="C115" s="740"/>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93"/>
      <c r="Z115" s="96"/>
      <c r="AA115" s="296"/>
    </row>
    <row r="116" spans="1:27" s="2" customFormat="1" ht="5.25" customHeight="1" x14ac:dyDescent="0.2">
      <c r="A116" s="202"/>
      <c r="B116" s="87"/>
      <c r="C116" s="90"/>
      <c r="D116" s="90"/>
      <c r="E116" s="90"/>
      <c r="F116" s="90"/>
      <c r="G116" s="90"/>
      <c r="H116" s="91"/>
      <c r="I116" s="91"/>
      <c r="J116" s="91"/>
      <c r="K116" s="91"/>
      <c r="L116" s="91"/>
      <c r="M116" s="91"/>
      <c r="N116" s="91"/>
      <c r="O116" s="91"/>
      <c r="P116" s="91"/>
      <c r="Q116" s="91"/>
      <c r="R116" s="91"/>
      <c r="S116" s="91"/>
      <c r="T116" s="91"/>
      <c r="U116" s="91"/>
      <c r="V116" s="91"/>
      <c r="W116" s="91"/>
      <c r="X116" s="91"/>
      <c r="Y116" s="86"/>
      <c r="Z116" s="82"/>
      <c r="AA116" s="296"/>
    </row>
    <row r="117" spans="1:27" s="2" customFormat="1" ht="5.25" customHeight="1" x14ac:dyDescent="0.2">
      <c r="A117" s="202"/>
      <c r="B117" s="87"/>
      <c r="C117" s="84"/>
      <c r="D117" s="217"/>
      <c r="E117" s="217"/>
      <c r="F117" s="217"/>
      <c r="G117" s="217"/>
      <c r="H117" s="86"/>
      <c r="I117" s="86"/>
      <c r="J117" s="86"/>
      <c r="K117" s="86"/>
      <c r="L117" s="88"/>
      <c r="M117" s="88"/>
      <c r="N117" s="88"/>
      <c r="O117" s="88"/>
      <c r="P117" s="88"/>
      <c r="Q117" s="88"/>
      <c r="R117" s="88"/>
      <c r="S117" s="88"/>
      <c r="T117" s="88"/>
      <c r="U117" s="88"/>
      <c r="V117" s="88"/>
      <c r="W117" s="88"/>
      <c r="X117" s="88"/>
      <c r="Y117" s="86"/>
      <c r="Z117" s="82"/>
      <c r="AA117" s="296"/>
    </row>
    <row r="118" spans="1:27" s="2" customFormat="1" ht="21" customHeight="1" x14ac:dyDescent="0.2">
      <c r="A118" s="202" t="s">
        <v>189</v>
      </c>
      <c r="B118" s="95"/>
      <c r="C118" s="53" t="s">
        <v>112</v>
      </c>
      <c r="D118" s="215"/>
      <c r="E118" s="215"/>
      <c r="F118" s="215"/>
      <c r="G118" s="215"/>
      <c r="H118" s="52"/>
      <c r="I118" s="52"/>
      <c r="J118" s="52"/>
      <c r="K118" s="52"/>
      <c r="L118" s="303"/>
      <c r="M118" s="303"/>
      <c r="N118" s="303"/>
      <c r="O118" s="707" t="s">
        <v>245</v>
      </c>
      <c r="P118" s="708"/>
      <c r="Q118" s="52"/>
      <c r="R118" s="52"/>
      <c r="S118" s="52"/>
      <c r="T118" s="52"/>
      <c r="U118" s="52"/>
      <c r="V118" s="52"/>
      <c r="W118" s="52"/>
      <c r="X118" s="52"/>
      <c r="Y118" s="93"/>
      <c r="Z118" s="96"/>
      <c r="AA118" s="296"/>
    </row>
    <row r="119" spans="1:27" s="83" customFormat="1" ht="5.25" customHeight="1" x14ac:dyDescent="0.2">
      <c r="A119" s="208"/>
      <c r="B119" s="198"/>
      <c r="C119" s="199"/>
      <c r="D119" s="199"/>
      <c r="E119" s="199"/>
      <c r="F119" s="199"/>
      <c r="G119" s="199"/>
      <c r="H119" s="197"/>
      <c r="I119" s="197"/>
      <c r="J119" s="197"/>
      <c r="K119" s="197"/>
      <c r="L119" s="200"/>
      <c r="M119" s="200"/>
      <c r="N119" s="200"/>
      <c r="O119" s="200"/>
      <c r="P119" s="200"/>
      <c r="Q119" s="200"/>
      <c r="R119" s="200"/>
      <c r="S119" s="200"/>
      <c r="T119" s="200"/>
      <c r="U119" s="200"/>
      <c r="V119" s="200"/>
      <c r="W119" s="200"/>
      <c r="X119" s="200"/>
      <c r="Y119" s="93"/>
      <c r="Z119" s="201"/>
      <c r="AA119" s="297"/>
    </row>
    <row r="120" spans="1:27" s="2" customFormat="1" ht="21" customHeight="1" x14ac:dyDescent="0.2">
      <c r="A120" s="202" t="s">
        <v>190</v>
      </c>
      <c r="B120" s="95"/>
      <c r="C120" s="53" t="s">
        <v>153</v>
      </c>
      <c r="D120" s="220"/>
      <c r="E120" s="220"/>
      <c r="F120" s="220"/>
      <c r="G120" s="220"/>
      <c r="H120" s="220"/>
      <c r="I120" s="220"/>
      <c r="J120" s="220"/>
      <c r="K120" s="220"/>
      <c r="L120" s="220"/>
      <c r="M120" s="220"/>
      <c r="N120" s="220"/>
      <c r="O120" s="750"/>
      <c r="P120" s="712"/>
      <c r="Q120" s="712"/>
      <c r="R120" s="712"/>
      <c r="S120" s="712"/>
      <c r="T120" s="712"/>
      <c r="U120" s="712"/>
      <c r="V120" s="712"/>
      <c r="W120" s="712"/>
      <c r="X120" s="712"/>
      <c r="Y120" s="93"/>
      <c r="Z120" s="96"/>
      <c r="AA120" s="296"/>
    </row>
    <row r="121" spans="1:27" s="2" customFormat="1" ht="5.25" customHeight="1" x14ac:dyDescent="0.2">
      <c r="A121" s="206"/>
      <c r="B121" s="89"/>
      <c r="C121" s="90"/>
      <c r="D121" s="90"/>
      <c r="E121" s="90"/>
      <c r="F121" s="90"/>
      <c r="G121" s="90"/>
      <c r="H121" s="91"/>
      <c r="I121" s="91"/>
      <c r="J121" s="91"/>
      <c r="K121" s="91"/>
      <c r="L121" s="91"/>
      <c r="M121" s="91"/>
      <c r="N121" s="91"/>
      <c r="O121" s="91"/>
      <c r="P121" s="91"/>
      <c r="Q121" s="91"/>
      <c r="R121" s="91"/>
      <c r="S121" s="91"/>
      <c r="T121" s="91"/>
      <c r="U121" s="91"/>
      <c r="V121" s="91"/>
      <c r="W121" s="91"/>
      <c r="X121" s="91"/>
      <c r="Y121" s="91"/>
      <c r="Z121" s="92"/>
      <c r="AA121" s="296"/>
    </row>
    <row r="122" spans="1:27" s="2" customFormat="1" ht="5.25" customHeight="1" x14ac:dyDescent="0.2">
      <c r="A122" s="206"/>
      <c r="B122" s="79"/>
      <c r="C122" s="84"/>
      <c r="D122" s="217"/>
      <c r="E122" s="217"/>
      <c r="F122" s="217"/>
      <c r="G122" s="217"/>
      <c r="H122" s="81"/>
      <c r="I122" s="81"/>
      <c r="J122" s="81"/>
      <c r="K122" s="81"/>
      <c r="L122" s="81"/>
      <c r="M122" s="81"/>
      <c r="N122" s="81"/>
      <c r="O122" s="81"/>
      <c r="P122" s="81"/>
      <c r="Q122" s="81"/>
      <c r="R122" s="81"/>
      <c r="S122" s="81"/>
      <c r="T122" s="81"/>
      <c r="U122" s="81"/>
      <c r="V122" s="81"/>
      <c r="W122" s="81"/>
      <c r="X122" s="81"/>
      <c r="Y122" s="81"/>
      <c r="Z122" s="82"/>
      <c r="AA122" s="296"/>
    </row>
    <row r="123" spans="1:27" s="2" customFormat="1" ht="21" customHeight="1" x14ac:dyDescent="0.2">
      <c r="A123" s="206" t="s">
        <v>317</v>
      </c>
      <c r="B123" s="95"/>
      <c r="C123" s="589" t="s">
        <v>579</v>
      </c>
      <c r="D123" s="68"/>
      <c r="E123" s="68"/>
      <c r="F123" s="68"/>
      <c r="G123" s="68"/>
      <c r="H123" s="81"/>
      <c r="I123" s="81"/>
      <c r="J123" s="81"/>
      <c r="K123" s="81"/>
      <c r="L123" s="81"/>
      <c r="M123" s="81"/>
      <c r="N123" s="81"/>
      <c r="O123" s="81"/>
      <c r="P123" s="81"/>
      <c r="Q123" s="81"/>
      <c r="R123" s="81"/>
      <c r="S123" s="81"/>
      <c r="T123" s="81"/>
      <c r="U123" s="81"/>
      <c r="V123" s="81"/>
      <c r="W123" s="707" t="s">
        <v>245</v>
      </c>
      <c r="X123" s="708"/>
      <c r="Y123" s="80"/>
      <c r="Z123" s="96"/>
      <c r="AA123" s="296"/>
    </row>
    <row r="124" spans="1:27" s="2" customFormat="1" ht="5.25" customHeight="1" x14ac:dyDescent="0.2">
      <c r="A124" s="207"/>
      <c r="B124" s="71"/>
      <c r="C124" s="73"/>
      <c r="D124" s="73"/>
      <c r="E124" s="73"/>
      <c r="F124" s="73"/>
      <c r="G124" s="73"/>
      <c r="H124" s="73"/>
      <c r="I124" s="73"/>
      <c r="J124" s="73"/>
      <c r="K124" s="73"/>
      <c r="L124" s="73"/>
      <c r="M124" s="73"/>
      <c r="N124" s="73"/>
      <c r="O124" s="73"/>
      <c r="P124" s="73"/>
      <c r="Q124" s="73"/>
      <c r="R124" s="73"/>
      <c r="S124" s="73"/>
      <c r="T124" s="73"/>
      <c r="U124" s="73"/>
      <c r="V124" s="73"/>
      <c r="W124" s="73"/>
      <c r="X124" s="73"/>
      <c r="Y124" s="115"/>
      <c r="Z124" s="74"/>
      <c r="AA124" s="296"/>
    </row>
    <row r="125" spans="1:27" s="2" customFormat="1" ht="5.25" customHeight="1" x14ac:dyDescent="0.2">
      <c r="A125" s="207"/>
      <c r="B125" s="75"/>
      <c r="C125" s="76"/>
      <c r="D125" s="76"/>
      <c r="E125" s="76"/>
      <c r="F125" s="76"/>
      <c r="G125" s="76"/>
      <c r="H125" s="77"/>
      <c r="I125" s="77"/>
      <c r="J125" s="77"/>
      <c r="K125" s="77"/>
      <c r="L125" s="77"/>
      <c r="M125" s="77"/>
      <c r="N125" s="77"/>
      <c r="O125" s="77"/>
      <c r="P125" s="77"/>
      <c r="Q125" s="77"/>
      <c r="R125" s="77"/>
      <c r="S125" s="77"/>
      <c r="T125" s="77"/>
      <c r="U125" s="77"/>
      <c r="V125" s="77"/>
      <c r="W125" s="77"/>
      <c r="X125" s="77"/>
      <c r="Y125" s="77"/>
      <c r="Z125" s="78"/>
      <c r="AA125" s="296"/>
    </row>
    <row r="126" spans="1:27" s="2" customFormat="1" ht="24" customHeight="1" x14ac:dyDescent="0.2">
      <c r="A126" s="206"/>
      <c r="B126" s="95"/>
      <c r="C126" s="68" t="s">
        <v>624</v>
      </c>
      <c r="D126" s="68"/>
      <c r="E126" s="68"/>
      <c r="F126" s="68"/>
      <c r="G126" s="68"/>
      <c r="H126" s="81"/>
      <c r="I126" s="81"/>
      <c r="J126" s="81"/>
      <c r="K126" s="81"/>
      <c r="L126" s="81"/>
      <c r="M126" s="81"/>
      <c r="N126" s="81"/>
      <c r="O126" s="81"/>
      <c r="P126" s="81"/>
      <c r="Q126" s="81"/>
      <c r="R126" s="81"/>
      <c r="S126" s="81"/>
      <c r="T126" s="81"/>
      <c r="U126" s="81"/>
      <c r="V126" s="81"/>
      <c r="W126" s="81"/>
      <c r="X126" s="81"/>
      <c r="Y126" s="80"/>
      <c r="Z126" s="96"/>
      <c r="AA126" s="296"/>
    </row>
    <row r="127" spans="1:27" s="2" customFormat="1" ht="5.25" customHeight="1" x14ac:dyDescent="0.2">
      <c r="A127" s="207"/>
      <c r="B127" s="60"/>
      <c r="C127" s="52"/>
      <c r="D127" s="52"/>
      <c r="E127" s="52"/>
      <c r="F127" s="52"/>
      <c r="G127" s="52"/>
      <c r="H127" s="52"/>
      <c r="I127" s="52"/>
      <c r="J127" s="52"/>
      <c r="K127" s="52"/>
      <c r="L127" s="52"/>
      <c r="M127" s="52"/>
      <c r="N127" s="52"/>
      <c r="O127" s="52"/>
      <c r="P127" s="52"/>
      <c r="Q127" s="52"/>
      <c r="R127" s="52"/>
      <c r="S127" s="52"/>
      <c r="T127" s="52"/>
      <c r="U127" s="52"/>
      <c r="V127" s="52"/>
      <c r="W127" s="52"/>
      <c r="X127" s="52"/>
      <c r="Y127" s="94"/>
      <c r="Z127" s="62"/>
      <c r="AA127" s="296"/>
    </row>
    <row r="128" spans="1:27" s="2" customFormat="1" ht="21" customHeight="1" x14ac:dyDescent="0.2">
      <c r="A128" s="206" t="s">
        <v>191</v>
      </c>
      <c r="B128" s="104"/>
      <c r="C128" s="52" t="s">
        <v>50</v>
      </c>
      <c r="D128" s="52"/>
      <c r="E128" s="52"/>
      <c r="F128" s="52"/>
      <c r="G128" s="740"/>
      <c r="H128" s="740"/>
      <c r="I128" s="740"/>
      <c r="J128" s="740"/>
      <c r="K128" s="740"/>
      <c r="L128" s="740"/>
      <c r="M128" s="740"/>
      <c r="N128" s="740"/>
      <c r="O128" s="81"/>
      <c r="P128" s="52"/>
      <c r="Q128" s="221"/>
      <c r="R128" s="221"/>
      <c r="S128" s="221"/>
      <c r="T128" s="221"/>
      <c r="U128" s="216"/>
      <c r="V128" s="216"/>
      <c r="W128" s="216"/>
      <c r="X128" s="216"/>
      <c r="Y128" s="53"/>
      <c r="Z128" s="62"/>
      <c r="AA128" s="296"/>
    </row>
    <row r="129" spans="1:27" s="2" customFormat="1" ht="5.25" customHeight="1" x14ac:dyDescent="0.2">
      <c r="A129" s="207"/>
      <c r="B129" s="60"/>
      <c r="C129" s="52"/>
      <c r="D129" s="52"/>
      <c r="E129" s="52"/>
      <c r="F129" s="52"/>
      <c r="G129" s="81"/>
      <c r="H129" s="81"/>
      <c r="I129" s="81"/>
      <c r="J129" s="81"/>
      <c r="K129" s="81"/>
      <c r="L129" s="81"/>
      <c r="M129" s="81"/>
      <c r="N129" s="81"/>
      <c r="O129" s="81"/>
      <c r="P129" s="52"/>
      <c r="Q129" s="221"/>
      <c r="R129" s="221"/>
      <c r="S129" s="221"/>
      <c r="T129" s="221"/>
      <c r="U129" s="216"/>
      <c r="V129" s="216"/>
      <c r="W129" s="216"/>
      <c r="X129" s="216"/>
      <c r="Y129" s="94"/>
      <c r="Z129" s="62"/>
      <c r="AA129" s="296"/>
    </row>
    <row r="130" spans="1:27" s="2" customFormat="1" ht="21" customHeight="1" x14ac:dyDescent="0.2">
      <c r="A130" s="202" t="s">
        <v>192</v>
      </c>
      <c r="B130" s="105"/>
      <c r="C130" s="52" t="s">
        <v>51</v>
      </c>
      <c r="D130" s="52"/>
      <c r="E130" s="52"/>
      <c r="F130" s="52"/>
      <c r="G130" s="740"/>
      <c r="H130" s="740"/>
      <c r="I130" s="740"/>
      <c r="J130" s="740"/>
      <c r="K130" s="740"/>
      <c r="L130" s="740"/>
      <c r="M130" s="740"/>
      <c r="N130" s="740"/>
      <c r="O130" s="81"/>
      <c r="P130" s="86" t="s">
        <v>608</v>
      </c>
      <c r="Q130" s="740"/>
      <c r="R130" s="740"/>
      <c r="S130" s="740"/>
      <c r="T130" s="740"/>
      <c r="U130" s="740"/>
      <c r="V130" s="740"/>
      <c r="W130" s="740"/>
      <c r="X130" s="740"/>
      <c r="Y130" s="53"/>
      <c r="Z130" s="62"/>
      <c r="AA130" s="296"/>
    </row>
    <row r="131" spans="1:27" s="2" customFormat="1" ht="9" customHeight="1" x14ac:dyDescent="0.2">
      <c r="A131" s="207"/>
      <c r="B131" s="89"/>
      <c r="C131" s="90"/>
      <c r="D131" s="90"/>
      <c r="E131" s="90"/>
      <c r="F131" s="90"/>
      <c r="G131" s="90"/>
      <c r="H131" s="91"/>
      <c r="I131" s="91"/>
      <c r="J131" s="91"/>
      <c r="K131" s="91"/>
      <c r="L131" s="91"/>
      <c r="M131" s="91"/>
      <c r="N131" s="91"/>
      <c r="O131" s="91"/>
      <c r="P131" s="91"/>
      <c r="Q131" s="91"/>
      <c r="R131" s="91"/>
      <c r="S131" s="91"/>
      <c r="T131" s="91"/>
      <c r="U131" s="91"/>
      <c r="V131" s="91"/>
      <c r="W131" s="91"/>
      <c r="X131" s="91"/>
      <c r="Y131" s="91"/>
      <c r="Z131" s="92"/>
      <c r="AA131" s="296"/>
    </row>
    <row r="132" spans="1:27" s="2" customFormat="1" ht="5.25" customHeight="1" x14ac:dyDescent="0.2">
      <c r="A132" s="207"/>
      <c r="B132" s="79"/>
      <c r="C132" s="84"/>
      <c r="D132" s="217"/>
      <c r="E132" s="217"/>
      <c r="F132" s="217"/>
      <c r="G132" s="217"/>
      <c r="H132" s="81"/>
      <c r="I132" s="81"/>
      <c r="J132" s="81"/>
      <c r="K132" s="81"/>
      <c r="L132" s="81"/>
      <c r="M132" s="81"/>
      <c r="N132" s="81"/>
      <c r="O132" s="81"/>
      <c r="P132" s="81"/>
      <c r="Q132" s="81"/>
      <c r="R132" s="81"/>
      <c r="S132" s="81"/>
      <c r="T132" s="81"/>
      <c r="U132" s="81"/>
      <c r="V132" s="81"/>
      <c r="W132" s="81"/>
      <c r="X132" s="81"/>
      <c r="Y132" s="81"/>
      <c r="Z132" s="82"/>
      <c r="AA132" s="296"/>
    </row>
    <row r="133" spans="1:27" s="2" customFormat="1" ht="24" customHeight="1" x14ac:dyDescent="0.2">
      <c r="A133" s="202" t="s">
        <v>193</v>
      </c>
      <c r="B133" s="95"/>
      <c r="C133" s="68" t="s">
        <v>52</v>
      </c>
      <c r="D133" s="68"/>
      <c r="E133" s="68"/>
      <c r="F133" s="68"/>
      <c r="G133" s="68"/>
      <c r="H133" s="81"/>
      <c r="I133" s="81"/>
      <c r="J133" s="81"/>
      <c r="K133" s="222"/>
      <c r="L133" s="94"/>
      <c r="M133" s="94"/>
      <c r="N133" s="94"/>
      <c r="O133" s="94"/>
      <c r="P133" s="94"/>
      <c r="Q133" s="93" t="s">
        <v>201</v>
      </c>
      <c r="R133" s="94"/>
      <c r="S133" s="94"/>
      <c r="T133" s="94"/>
      <c r="U133" s="707" t="s">
        <v>245</v>
      </c>
      <c r="V133" s="742"/>
      <c r="W133" s="743"/>
      <c r="X133" s="744"/>
      <c r="Y133" s="80"/>
      <c r="Z133" s="96"/>
      <c r="AA133" s="296"/>
    </row>
    <row r="134" spans="1:27" s="2" customFormat="1" ht="5.25" customHeight="1" x14ac:dyDescent="0.2">
      <c r="A134" s="207"/>
      <c r="B134" s="60"/>
      <c r="C134" s="52"/>
      <c r="D134" s="52"/>
      <c r="E134" s="52"/>
      <c r="F134" s="52"/>
      <c r="G134" s="52"/>
      <c r="H134" s="52"/>
      <c r="I134" s="52"/>
      <c r="J134" s="52"/>
      <c r="K134" s="52"/>
      <c r="L134" s="52"/>
      <c r="M134" s="52"/>
      <c r="N134" s="52"/>
      <c r="O134" s="52"/>
      <c r="P134" s="52"/>
      <c r="Q134" s="52"/>
      <c r="R134" s="52"/>
      <c r="S134" s="52"/>
      <c r="T134" s="52"/>
      <c r="U134" s="52"/>
      <c r="V134" s="52"/>
      <c r="W134" s="52"/>
      <c r="X134" s="52"/>
      <c r="Y134" s="94"/>
      <c r="Z134" s="62"/>
      <c r="AA134" s="296"/>
    </row>
    <row r="135" spans="1:27" s="2" customFormat="1" ht="21" customHeight="1" x14ac:dyDescent="0.2">
      <c r="A135" s="206" t="s">
        <v>194</v>
      </c>
      <c r="B135" s="104"/>
      <c r="C135" s="52" t="s">
        <v>50</v>
      </c>
      <c r="D135" s="52"/>
      <c r="E135" s="52"/>
      <c r="F135" s="52"/>
      <c r="G135" s="740"/>
      <c r="H135" s="740"/>
      <c r="I135" s="740"/>
      <c r="J135" s="740"/>
      <c r="K135" s="740"/>
      <c r="L135" s="740"/>
      <c r="M135" s="740"/>
      <c r="N135" s="740"/>
      <c r="O135" s="81"/>
      <c r="P135" s="52"/>
      <c r="Q135" s="221"/>
      <c r="R135" s="221"/>
      <c r="S135" s="221"/>
      <c r="T135" s="221"/>
      <c r="U135" s="216"/>
      <c r="V135" s="216"/>
      <c r="W135" s="216"/>
      <c r="X135" s="216"/>
      <c r="Y135" s="53"/>
      <c r="Z135" s="62"/>
      <c r="AA135" s="296"/>
    </row>
    <row r="136" spans="1:27" s="2" customFormat="1" ht="5.25" customHeight="1" x14ac:dyDescent="0.2">
      <c r="A136" s="207"/>
      <c r="B136" s="60"/>
      <c r="C136" s="52"/>
      <c r="D136" s="52"/>
      <c r="E136" s="52"/>
      <c r="F136" s="52"/>
      <c r="G136" s="81"/>
      <c r="H136" s="81"/>
      <c r="I136" s="81"/>
      <c r="J136" s="81"/>
      <c r="K136" s="81"/>
      <c r="L136" s="81"/>
      <c r="M136" s="81"/>
      <c r="N136" s="81"/>
      <c r="O136" s="81"/>
      <c r="P136" s="52"/>
      <c r="Q136" s="221"/>
      <c r="R136" s="221"/>
      <c r="S136" s="221"/>
      <c r="T136" s="221"/>
      <c r="U136" s="216"/>
      <c r="V136" s="216"/>
      <c r="W136" s="216"/>
      <c r="X136" s="216"/>
      <c r="Y136" s="94"/>
      <c r="Z136" s="62"/>
      <c r="AA136" s="296"/>
    </row>
    <row r="137" spans="1:27" s="2" customFormat="1" ht="21" customHeight="1" x14ac:dyDescent="0.2">
      <c r="A137" s="202" t="s">
        <v>195</v>
      </c>
      <c r="B137" s="105"/>
      <c r="C137" s="52" t="s">
        <v>51</v>
      </c>
      <c r="D137" s="52"/>
      <c r="E137" s="52"/>
      <c r="F137" s="52"/>
      <c r="G137" s="740"/>
      <c r="H137" s="740"/>
      <c r="I137" s="740"/>
      <c r="J137" s="740"/>
      <c r="K137" s="740"/>
      <c r="L137" s="740"/>
      <c r="M137" s="740"/>
      <c r="N137" s="740"/>
      <c r="O137" s="81"/>
      <c r="P137" s="86" t="s">
        <v>608</v>
      </c>
      <c r="Q137" s="740"/>
      <c r="R137" s="741"/>
      <c r="S137" s="741"/>
      <c r="T137" s="741"/>
      <c r="U137" s="741"/>
      <c r="V137" s="741"/>
      <c r="W137" s="741"/>
      <c r="X137" s="741"/>
      <c r="Y137" s="53"/>
      <c r="Z137" s="62"/>
      <c r="AA137" s="296"/>
    </row>
    <row r="138" spans="1:27" s="2" customFormat="1" ht="9" customHeight="1" x14ac:dyDescent="0.2">
      <c r="A138" s="171" t="str">
        <f>IF(S21&lt;&gt;"",S21,"")</f>
        <v>00000000</v>
      </c>
      <c r="B138" s="106"/>
      <c r="C138" s="103"/>
      <c r="D138" s="103"/>
      <c r="E138" s="103"/>
      <c r="F138" s="103"/>
      <c r="G138" s="103"/>
      <c r="H138" s="107"/>
      <c r="I138" s="107"/>
      <c r="J138" s="107"/>
      <c r="K138" s="107"/>
      <c r="L138" s="107"/>
      <c r="M138" s="107"/>
      <c r="N138" s="107"/>
      <c r="O138" s="107"/>
      <c r="P138" s="107"/>
      <c r="Q138" s="107"/>
      <c r="R138" s="107"/>
      <c r="S138" s="107"/>
      <c r="T138" s="107"/>
      <c r="U138" s="107"/>
      <c r="V138" s="107"/>
      <c r="W138" s="107"/>
      <c r="X138" s="107"/>
      <c r="Y138" s="107"/>
      <c r="Z138" s="108"/>
      <c r="AA138" s="296"/>
    </row>
    <row r="139" spans="1:27" s="2" customFormat="1" ht="5.25" customHeight="1" x14ac:dyDescent="0.2">
      <c r="A139" s="207"/>
      <c r="B139" s="75"/>
      <c r="C139" s="76"/>
      <c r="D139" s="76"/>
      <c r="E139" s="76"/>
      <c r="F139" s="76"/>
      <c r="G139" s="76"/>
      <c r="H139" s="77"/>
      <c r="I139" s="77"/>
      <c r="J139" s="77"/>
      <c r="K139" s="77"/>
      <c r="L139" s="77"/>
      <c r="M139" s="77"/>
      <c r="N139" s="77"/>
      <c r="O139" s="77"/>
      <c r="P139" s="77"/>
      <c r="Q139" s="77"/>
      <c r="R139" s="77"/>
      <c r="S139" s="77"/>
      <c r="T139" s="77"/>
      <c r="U139" s="77"/>
      <c r="V139" s="77"/>
      <c r="W139" s="77"/>
      <c r="X139" s="77"/>
      <c r="Y139" s="77"/>
      <c r="Z139" s="78"/>
      <c r="AA139" s="296"/>
    </row>
    <row r="140" spans="1:27" s="2" customFormat="1" ht="5.25" customHeight="1" x14ac:dyDescent="0.2">
      <c r="A140" s="207"/>
      <c r="B140" s="60"/>
      <c r="C140" s="52"/>
      <c r="D140" s="52"/>
      <c r="E140" s="52"/>
      <c r="F140" s="52"/>
      <c r="G140" s="52"/>
      <c r="H140" s="52"/>
      <c r="I140" s="52"/>
      <c r="J140" s="52"/>
      <c r="K140" s="52"/>
      <c r="L140" s="52"/>
      <c r="M140" s="52"/>
      <c r="N140" s="52"/>
      <c r="O140" s="52"/>
      <c r="P140" s="52"/>
      <c r="Q140" s="52"/>
      <c r="R140" s="52"/>
      <c r="S140" s="52"/>
      <c r="T140" s="52"/>
      <c r="U140" s="52"/>
      <c r="V140" s="52"/>
      <c r="W140" s="52"/>
      <c r="X140" s="52"/>
      <c r="Y140" s="53"/>
      <c r="Z140" s="62"/>
      <c r="AA140" s="296"/>
    </row>
    <row r="141" spans="1:27" ht="30" customHeight="1" x14ac:dyDescent="0.2">
      <c r="A141" s="206" t="s">
        <v>308</v>
      </c>
      <c r="B141" s="112"/>
      <c r="C141" s="755" t="s">
        <v>581</v>
      </c>
      <c r="D141" s="613"/>
      <c r="E141" s="613"/>
      <c r="F141" s="613"/>
      <c r="G141" s="613"/>
      <c r="H141" s="613"/>
      <c r="I141" s="613"/>
      <c r="J141" s="613"/>
      <c r="K141" s="613"/>
      <c r="L141" s="613"/>
      <c r="M141" s="613"/>
      <c r="N141" s="613"/>
      <c r="O141" s="613"/>
      <c r="P141" s="613"/>
      <c r="Q141" s="613"/>
      <c r="R141" s="613"/>
      <c r="S141" s="613"/>
      <c r="T141" s="303"/>
      <c r="U141" s="303"/>
      <c r="V141" s="303"/>
      <c r="W141" s="707" t="s">
        <v>245</v>
      </c>
      <c r="X141" s="708"/>
      <c r="Y141" s="188"/>
      <c r="Z141" s="62"/>
    </row>
    <row r="142" spans="1:27" s="83" customFormat="1" ht="5.25" customHeight="1" x14ac:dyDescent="0.2">
      <c r="A142" s="205"/>
      <c r="B142" s="79"/>
      <c r="C142" s="81"/>
      <c r="D142" s="81"/>
      <c r="E142" s="81"/>
      <c r="F142" s="81"/>
      <c r="G142" s="81"/>
      <c r="H142" s="81"/>
      <c r="I142" s="81"/>
      <c r="J142" s="81"/>
      <c r="K142" s="81"/>
      <c r="L142" s="81"/>
      <c r="M142" s="81"/>
      <c r="N142" s="81"/>
      <c r="O142" s="81"/>
      <c r="P142" s="81"/>
      <c r="Q142" s="81"/>
      <c r="R142" s="81"/>
      <c r="S142" s="81"/>
      <c r="T142" s="98"/>
      <c r="U142" s="98"/>
      <c r="V142" s="98"/>
      <c r="W142" s="98"/>
      <c r="X142" s="98"/>
      <c r="Y142" s="98"/>
      <c r="Z142" s="82"/>
      <c r="AA142" s="297"/>
    </row>
    <row r="143" spans="1:27" s="2" customFormat="1" ht="36" customHeight="1" x14ac:dyDescent="0.2">
      <c r="A143" s="211" t="s">
        <v>113</v>
      </c>
      <c r="B143" s="95"/>
      <c r="C143" s="751" t="s">
        <v>625</v>
      </c>
      <c r="D143" s="613"/>
      <c r="E143" s="613"/>
      <c r="F143" s="613"/>
      <c r="G143" s="613"/>
      <c r="H143" s="613"/>
      <c r="I143" s="613"/>
      <c r="J143" s="613"/>
      <c r="K143" s="613"/>
      <c r="L143" s="613"/>
      <c r="M143" s="613"/>
      <c r="N143" s="613"/>
      <c r="O143" s="613"/>
      <c r="P143" s="613"/>
      <c r="Q143" s="613"/>
      <c r="R143" s="613"/>
      <c r="S143" s="613"/>
      <c r="T143" s="613"/>
      <c r="U143" s="613"/>
      <c r="V143" s="613"/>
      <c r="W143" s="177"/>
      <c r="X143" s="177"/>
      <c r="Y143" s="113"/>
      <c r="Z143" s="96"/>
      <c r="AA143" s="296"/>
    </row>
    <row r="144" spans="1:27" s="312" customFormat="1" ht="18" customHeight="1" x14ac:dyDescent="0.2">
      <c r="A144" s="212"/>
      <c r="B144" s="419"/>
      <c r="C144" s="420" t="s">
        <v>247</v>
      </c>
      <c r="D144" s="421"/>
      <c r="E144" s="421"/>
      <c r="F144" s="421"/>
      <c r="G144" s="421"/>
      <c r="H144" s="422"/>
      <c r="I144" s="422"/>
      <c r="J144" s="422"/>
      <c r="K144" s="422"/>
      <c r="L144" s="422"/>
      <c r="M144" s="422"/>
      <c r="N144" s="422"/>
      <c r="O144" s="422"/>
      <c r="P144" s="422"/>
      <c r="Q144" s="177"/>
      <c r="R144" s="177"/>
      <c r="S144" s="177"/>
      <c r="T144" s="310"/>
      <c r="U144" s="310"/>
      <c r="V144" s="310"/>
      <c r="W144" s="295"/>
      <c r="X144" s="295"/>
      <c r="Y144" s="295"/>
      <c r="Z144" s="423"/>
      <c r="AA144" s="182"/>
    </row>
    <row r="145" spans="1:27" s="184" customFormat="1" ht="60" customHeight="1" x14ac:dyDescent="0.2">
      <c r="A145" s="206" t="s">
        <v>628</v>
      </c>
      <c r="B145" s="412"/>
      <c r="C145" s="752"/>
      <c r="D145" s="753"/>
      <c r="E145" s="753"/>
      <c r="F145" s="753"/>
      <c r="G145" s="753"/>
      <c r="H145" s="753"/>
      <c r="I145" s="753"/>
      <c r="J145" s="753"/>
      <c r="K145" s="753"/>
      <c r="L145" s="753"/>
      <c r="M145" s="753"/>
      <c r="N145" s="753"/>
      <c r="O145" s="753"/>
      <c r="P145" s="753"/>
      <c r="Q145" s="753"/>
      <c r="R145" s="753"/>
      <c r="S145" s="753"/>
      <c r="T145" s="753"/>
      <c r="U145" s="753"/>
      <c r="V145" s="753"/>
      <c r="W145" s="753"/>
      <c r="X145" s="753"/>
      <c r="Y145" s="224"/>
      <c r="Z145" s="413"/>
      <c r="AA145" s="296"/>
    </row>
    <row r="146" spans="1:27" s="2" customFormat="1" ht="5.25" customHeight="1" x14ac:dyDescent="0.2">
      <c r="A146" s="207"/>
      <c r="B146" s="63"/>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6"/>
      <c r="AA146" s="296"/>
    </row>
    <row r="147" spans="1:27" s="2" customFormat="1" ht="5.25" customHeight="1" x14ac:dyDescent="0.2">
      <c r="A147" s="207"/>
      <c r="B147" s="60"/>
      <c r="C147" s="52"/>
      <c r="D147" s="52"/>
      <c r="E147" s="52"/>
      <c r="F147" s="52"/>
      <c r="G147" s="52"/>
      <c r="H147" s="52"/>
      <c r="I147" s="52"/>
      <c r="J147" s="52"/>
      <c r="K147" s="52"/>
      <c r="L147" s="52"/>
      <c r="M147" s="52"/>
      <c r="N147" s="52"/>
      <c r="O147" s="52"/>
      <c r="P147" s="52"/>
      <c r="Q147" s="52"/>
      <c r="R147" s="52"/>
      <c r="S147" s="52"/>
      <c r="T147" s="52"/>
      <c r="U147" s="52"/>
      <c r="V147" s="52"/>
      <c r="W147" s="52"/>
      <c r="X147" s="52"/>
      <c r="Y147" s="53"/>
      <c r="Z147" s="62"/>
      <c r="AA147" s="296"/>
    </row>
    <row r="148" spans="1:27" ht="30" customHeight="1" x14ac:dyDescent="0.2">
      <c r="A148" s="207" t="s">
        <v>309</v>
      </c>
      <c r="B148" s="112"/>
      <c r="C148" s="754" t="s">
        <v>154</v>
      </c>
      <c r="D148" s="610"/>
      <c r="E148" s="610"/>
      <c r="F148" s="610"/>
      <c r="G148" s="610"/>
      <c r="H148" s="610"/>
      <c r="I148" s="610"/>
      <c r="J148" s="610"/>
      <c r="K148" s="610"/>
      <c r="L148" s="610"/>
      <c r="M148" s="610"/>
      <c r="N148" s="610"/>
      <c r="O148" s="610"/>
      <c r="P148" s="610"/>
      <c r="Q148" s="610"/>
      <c r="R148" s="610"/>
      <c r="S148" s="610"/>
      <c r="T148" s="303"/>
      <c r="U148" s="303"/>
      <c r="V148" s="303"/>
      <c r="W148" s="707" t="s">
        <v>245</v>
      </c>
      <c r="X148" s="708"/>
      <c r="Y148" s="53"/>
      <c r="Z148" s="62"/>
    </row>
    <row r="149" spans="1:27" s="312" customFormat="1" ht="18" customHeight="1" x14ac:dyDescent="0.2">
      <c r="A149" s="207"/>
      <c r="B149" s="419"/>
      <c r="C149" s="420" t="s">
        <v>247</v>
      </c>
      <c r="D149" s="421"/>
      <c r="E149" s="421"/>
      <c r="F149" s="421"/>
      <c r="G149" s="421"/>
      <c r="H149" s="422"/>
      <c r="I149" s="422"/>
      <c r="J149" s="422"/>
      <c r="K149" s="422"/>
      <c r="L149" s="422"/>
      <c r="M149" s="422"/>
      <c r="N149" s="422"/>
      <c r="O149" s="422"/>
      <c r="P149" s="422"/>
      <c r="Q149" s="177"/>
      <c r="R149" s="177"/>
      <c r="S149" s="177"/>
      <c r="T149" s="310"/>
      <c r="U149" s="310"/>
      <c r="V149" s="310"/>
      <c r="W149" s="295"/>
      <c r="X149" s="295"/>
      <c r="Y149" s="295"/>
      <c r="Z149" s="423"/>
      <c r="AA149" s="182"/>
    </row>
    <row r="150" spans="1:27" s="184" customFormat="1" ht="60" customHeight="1" x14ac:dyDescent="0.2">
      <c r="A150" s="207" t="s">
        <v>310</v>
      </c>
      <c r="B150" s="412"/>
      <c r="C150" s="752"/>
      <c r="D150" s="753"/>
      <c r="E150" s="753"/>
      <c r="F150" s="753"/>
      <c r="G150" s="753"/>
      <c r="H150" s="753"/>
      <c r="I150" s="753"/>
      <c r="J150" s="753"/>
      <c r="K150" s="753"/>
      <c r="L150" s="753"/>
      <c r="M150" s="753"/>
      <c r="N150" s="753"/>
      <c r="O150" s="753"/>
      <c r="P150" s="753"/>
      <c r="Q150" s="753"/>
      <c r="R150" s="753"/>
      <c r="S150" s="753"/>
      <c r="T150" s="753"/>
      <c r="U150" s="753"/>
      <c r="V150" s="753"/>
      <c r="W150" s="753"/>
      <c r="X150" s="753"/>
      <c r="Y150" s="224"/>
      <c r="Z150" s="413"/>
      <c r="AA150" s="296"/>
    </row>
    <row r="151" spans="1:27" ht="9" customHeight="1" x14ac:dyDescent="0.2">
      <c r="A151" s="207"/>
      <c r="B151" s="120"/>
      <c r="C151" s="288"/>
      <c r="D151" s="288"/>
      <c r="E151" s="288"/>
      <c r="F151" s="288"/>
      <c r="G151" s="288"/>
      <c r="H151" s="288"/>
      <c r="I151" s="288"/>
      <c r="J151" s="288"/>
      <c r="K151" s="288"/>
      <c r="L151" s="288"/>
      <c r="M151" s="288"/>
      <c r="N151" s="288"/>
      <c r="O151" s="288"/>
      <c r="P151" s="288"/>
      <c r="Q151" s="288"/>
      <c r="R151" s="288"/>
      <c r="S151" s="288"/>
      <c r="T151" s="288"/>
      <c r="U151" s="288"/>
      <c r="V151" s="288"/>
      <c r="W151" s="214"/>
      <c r="X151" s="214"/>
      <c r="Y151" s="115"/>
      <c r="Z151" s="74"/>
    </row>
    <row r="152" spans="1:27" s="2" customFormat="1" ht="5.25" customHeight="1" x14ac:dyDescent="0.2">
      <c r="A152" s="206"/>
      <c r="B152" s="75"/>
      <c r="C152" s="76"/>
      <c r="D152" s="76"/>
      <c r="E152" s="76"/>
      <c r="F152" s="76"/>
      <c r="G152" s="76"/>
      <c r="H152" s="77"/>
      <c r="I152" s="77"/>
      <c r="J152" s="77"/>
      <c r="K152" s="77"/>
      <c r="L152" s="77"/>
      <c r="M152" s="77"/>
      <c r="N152" s="77"/>
      <c r="O152" s="77"/>
      <c r="P152" s="77"/>
      <c r="Q152" s="77"/>
      <c r="R152" s="77"/>
      <c r="S152" s="77"/>
      <c r="T152" s="77"/>
      <c r="U152" s="77"/>
      <c r="V152" s="77"/>
      <c r="W152" s="77"/>
      <c r="X152" s="77"/>
      <c r="Y152" s="77"/>
      <c r="Z152" s="78"/>
      <c r="AA152" s="296"/>
    </row>
    <row r="153" spans="1:27" ht="19.5" customHeight="1" x14ac:dyDescent="0.2">
      <c r="A153" s="206"/>
      <c r="B153" s="112"/>
      <c r="C153" s="223" t="s">
        <v>214</v>
      </c>
      <c r="D153" s="223"/>
      <c r="E153" s="223"/>
      <c r="F153" s="223"/>
      <c r="G153" s="223"/>
      <c r="H153" s="223"/>
      <c r="I153" s="223"/>
      <c r="J153" s="223"/>
      <c r="K153" s="223"/>
      <c r="L153" s="223"/>
      <c r="M153" s="223"/>
      <c r="N153" s="223"/>
      <c r="O153" s="223"/>
      <c r="P153" s="223"/>
      <c r="Q153" s="223"/>
      <c r="R153" s="223"/>
      <c r="S153" s="223"/>
      <c r="T153" s="223"/>
      <c r="U153" s="53"/>
      <c r="V153" s="53"/>
      <c r="W153" s="53"/>
      <c r="X153" s="53"/>
      <c r="Y153" s="53"/>
      <c r="Z153" s="62"/>
    </row>
    <row r="154" spans="1:27" s="2" customFormat="1" ht="300" customHeight="1" x14ac:dyDescent="0.2">
      <c r="A154" s="207" t="s">
        <v>580</v>
      </c>
      <c r="B154" s="60"/>
      <c r="C154" s="748"/>
      <c r="D154" s="749"/>
      <c r="E154" s="749"/>
      <c r="F154" s="749"/>
      <c r="G154" s="749"/>
      <c r="H154" s="749"/>
      <c r="I154" s="749"/>
      <c r="J154" s="749"/>
      <c r="K154" s="749"/>
      <c r="L154" s="749"/>
      <c r="M154" s="749"/>
      <c r="N154" s="749"/>
      <c r="O154" s="749"/>
      <c r="P154" s="749"/>
      <c r="Q154" s="749"/>
      <c r="R154" s="749"/>
      <c r="S154" s="749"/>
      <c r="T154" s="749"/>
      <c r="U154" s="749"/>
      <c r="V154" s="749"/>
      <c r="W154" s="749"/>
      <c r="X154" s="749"/>
      <c r="Y154" s="53"/>
      <c r="Z154" s="62"/>
      <c r="AA154" s="296"/>
    </row>
    <row r="155" spans="1:27" s="2" customFormat="1" ht="8.25" customHeight="1" x14ac:dyDescent="0.2">
      <c r="A155" s="171" t="str">
        <f>IF(S21&lt;&gt;"",S21,"")</f>
        <v>00000000</v>
      </c>
      <c r="B155" s="71"/>
      <c r="C155" s="73"/>
      <c r="D155" s="73"/>
      <c r="E155" s="73"/>
      <c r="F155" s="73"/>
      <c r="G155" s="73"/>
      <c r="H155" s="73"/>
      <c r="I155" s="73"/>
      <c r="J155" s="73"/>
      <c r="K155" s="73"/>
      <c r="L155" s="73"/>
      <c r="M155" s="73"/>
      <c r="N155" s="73"/>
      <c r="O155" s="73"/>
      <c r="P155" s="73"/>
      <c r="Q155" s="73"/>
      <c r="R155" s="73"/>
      <c r="S155" s="73"/>
      <c r="T155" s="73"/>
      <c r="U155" s="73"/>
      <c r="V155" s="73"/>
      <c r="W155" s="73"/>
      <c r="X155" s="73"/>
      <c r="Y155" s="115"/>
      <c r="Z155" s="74"/>
      <c r="AA155" s="296"/>
    </row>
  </sheetData>
  <sheetProtection algorithmName="SHA-512" hashValue="rLEkIy84rJiPqfgfvTyoIrqQR2eHPmhjQq5iPOlhQuNKoPNXD1pBZZk0aMgsUYcPbxVyUXWahEh7sSWkAjNEZA==" saltValue="ztCVfr8mZDDtQDLlzRT2sw==" spinCount="100000" sheet="1" selectLockedCells="1"/>
  <mergeCells count="68">
    <mergeCell ref="T89:U89"/>
    <mergeCell ref="T80:U80"/>
    <mergeCell ref="W64:X64"/>
    <mergeCell ref="C68:Y68"/>
    <mergeCell ref="T60:U60"/>
    <mergeCell ref="T88:U88"/>
    <mergeCell ref="T81:U81"/>
    <mergeCell ref="T84:U84"/>
    <mergeCell ref="T85:U85"/>
    <mergeCell ref="T86:U86"/>
    <mergeCell ref="C154:X154"/>
    <mergeCell ref="O120:X120"/>
    <mergeCell ref="C115:X115"/>
    <mergeCell ref="G128:N128"/>
    <mergeCell ref="G130:N130"/>
    <mergeCell ref="C143:V143"/>
    <mergeCell ref="C150:X150"/>
    <mergeCell ref="C148:S148"/>
    <mergeCell ref="Q130:X130"/>
    <mergeCell ref="W123:X123"/>
    <mergeCell ref="W148:X148"/>
    <mergeCell ref="W141:X141"/>
    <mergeCell ref="C141:S141"/>
    <mergeCell ref="C145:X145"/>
    <mergeCell ref="G135:N135"/>
    <mergeCell ref="G137:N137"/>
    <mergeCell ref="C92:U92"/>
    <mergeCell ref="H105:X105"/>
    <mergeCell ref="H103:X103"/>
    <mergeCell ref="M101:X101"/>
    <mergeCell ref="H99:X99"/>
    <mergeCell ref="H101:J101"/>
    <mergeCell ref="W92:X92"/>
    <mergeCell ref="T107:X107"/>
    <mergeCell ref="C109:Y109"/>
    <mergeCell ref="Q137:X137"/>
    <mergeCell ref="U133:X133"/>
    <mergeCell ref="H107:P107"/>
    <mergeCell ref="O113:X113"/>
    <mergeCell ref="O118:P118"/>
    <mergeCell ref="I1:Z1"/>
    <mergeCell ref="W53:X53"/>
    <mergeCell ref="T59:U59"/>
    <mergeCell ref="Q3:X3"/>
    <mergeCell ref="L34:X34"/>
    <mergeCell ref="L36:X36"/>
    <mergeCell ref="C24:X24"/>
    <mergeCell ref="L30:X30"/>
    <mergeCell ref="L32:X32"/>
    <mergeCell ref="L37:Y37"/>
    <mergeCell ref="L21:Q21"/>
    <mergeCell ref="C40:X40"/>
    <mergeCell ref="B18:Z18"/>
    <mergeCell ref="A15:I15"/>
    <mergeCell ref="W43:X43"/>
    <mergeCell ref="L45:X45"/>
    <mergeCell ref="G3:H3"/>
    <mergeCell ref="Q11:S11"/>
    <mergeCell ref="S21:X21"/>
    <mergeCell ref="B19:Z19"/>
    <mergeCell ref="T87:U87"/>
    <mergeCell ref="C82:C83"/>
    <mergeCell ref="T57:U57"/>
    <mergeCell ref="T58:U58"/>
    <mergeCell ref="L28:X28"/>
    <mergeCell ref="W73:X73"/>
    <mergeCell ref="C73:U73"/>
    <mergeCell ref="C48:P48"/>
  </mergeCells>
  <phoneticPr fontId="8" type="noConversion"/>
  <conditionalFormatting sqref="W43:X43">
    <cfRule type="cellIs" dxfId="87" priority="24" operator="equal">
      <formula>"?"</formula>
    </cfRule>
  </conditionalFormatting>
  <conditionalFormatting sqref="W53:X53">
    <cfRule type="cellIs" dxfId="86" priority="23" operator="equal">
      <formula>"?"</formula>
    </cfRule>
  </conditionalFormatting>
  <conditionalFormatting sqref="X48">
    <cfRule type="cellIs" dxfId="85" priority="22" operator="equal">
      <formula>"?"</formula>
    </cfRule>
  </conditionalFormatting>
  <conditionalFormatting sqref="W64:X64">
    <cfRule type="cellIs" dxfId="84" priority="20" operator="equal">
      <formula>"?"</formula>
    </cfRule>
  </conditionalFormatting>
  <conditionalFormatting sqref="T57:U60">
    <cfRule type="cellIs" dxfId="83" priority="19" operator="equal">
      <formula>"?"</formula>
    </cfRule>
  </conditionalFormatting>
  <conditionalFormatting sqref="W73:X73">
    <cfRule type="cellIs" dxfId="82" priority="18" operator="equal">
      <formula>"?"</formula>
    </cfRule>
  </conditionalFormatting>
  <conditionalFormatting sqref="T80:U81">
    <cfRule type="cellIs" dxfId="81" priority="14" operator="equal">
      <formula>"?"</formula>
    </cfRule>
  </conditionalFormatting>
  <conditionalFormatting sqref="T84:U89">
    <cfRule type="cellIs" dxfId="80" priority="13" operator="equal">
      <formula>"?"</formula>
    </cfRule>
  </conditionalFormatting>
  <conditionalFormatting sqref="W92:X92">
    <cfRule type="cellIs" dxfId="79" priority="12" operator="equal">
      <formula>"?"</formula>
    </cfRule>
  </conditionalFormatting>
  <conditionalFormatting sqref="O118:P118">
    <cfRule type="cellIs" dxfId="78" priority="10" operator="equal">
      <formula>"?"</formula>
    </cfRule>
  </conditionalFormatting>
  <conditionalFormatting sqref="W123:X123">
    <cfRule type="cellIs" dxfId="77" priority="9" operator="equal">
      <formula>"?"</formula>
    </cfRule>
  </conditionalFormatting>
  <conditionalFormatting sqref="O113:P113">
    <cfRule type="cellIs" dxfId="76" priority="8" operator="equal">
      <formula>"?"</formula>
    </cfRule>
  </conditionalFormatting>
  <conditionalFormatting sqref="W141:X141">
    <cfRule type="cellIs" dxfId="75" priority="7" operator="equal">
      <formula>"?"</formula>
    </cfRule>
  </conditionalFormatting>
  <conditionalFormatting sqref="U133:V133">
    <cfRule type="cellIs" dxfId="74" priority="6" operator="equal">
      <formula>"?"</formula>
    </cfRule>
  </conditionalFormatting>
  <conditionalFormatting sqref="W148:X148">
    <cfRule type="cellIs" dxfId="73" priority="5" operator="equal">
      <formula>"?"</formula>
    </cfRule>
  </conditionalFormatting>
  <conditionalFormatting sqref="X61">
    <cfRule type="cellIs" dxfId="72" priority="4" operator="equal">
      <formula>"?"</formula>
    </cfRule>
  </conditionalFormatting>
  <conditionalFormatting sqref="X70">
    <cfRule type="cellIs" dxfId="71" priority="3" operator="equal">
      <formula>"?"</formula>
    </cfRule>
  </conditionalFormatting>
  <conditionalFormatting sqref="X75">
    <cfRule type="cellIs" dxfId="70" priority="2" operator="equal">
      <formula>"?"</formula>
    </cfRule>
  </conditionalFormatting>
  <conditionalFormatting sqref="U82:U83">
    <cfRule type="cellIs" dxfId="69" priority="1" operator="equal">
      <formula>"?"</formula>
    </cfRule>
  </conditionalFormatting>
  <dataValidations count="7">
    <dataValidation type="list" allowBlank="1" showInputMessage="1" showErrorMessage="1" sqref="U133:V133">
      <formula1>"?,EVU,EIU,EVU und EIU"</formula1>
    </dataValidation>
    <dataValidation type="list" allowBlank="1" showInputMessage="1" showErrorMessage="1" sqref="T57:U60 W64:X64 W43:X43 W92:X92 W73:X73 O118:P118 W141:X141 W148:X148 W53:X53 T84:U89 W123:X123 T80:U81">
      <formula1>"?,Nein,Ja"</formula1>
    </dataValidation>
    <dataValidation type="list" allowBlank="1" showInputMessage="1" showErrorMessage="1" sqref="O113:P113">
      <formula1>"?,Bund,Land,Kommune,privates Unternehmen,ausländische Staatsbahn (direkt / indirekt),ausländischer öffentlicher Eigentümer,ausländischer privater Eigentümer, anderer Eigentümer "</formula1>
    </dataValidation>
    <dataValidation type="list" allowBlank="1" showInputMessage="1" showErrorMessage="1" sqref="X61 X70 X75 U82:U83 X48">
      <formula1>"?,x"</formula1>
    </dataValidation>
    <dataValidation type="textLength" operator="equal" allowBlank="1" showErrorMessage="1" errorTitle="Berichtsstellennummer ungültig!" error="Tragen Sie hier Ihre 8-stellige Berichtsstellennummer ein. Sie finden diese im Anschreiben._x000a__x000a_Wenn Ihnen das Anschreiben nicht vorliegt, senden Sie bitte eine Mail an: marktbeobachtung.schiene@bnetza.de_x000a_" prompt="_x000a_" sqref="L21:Q21">
      <formula1>8</formula1>
    </dataValidation>
    <dataValidation type="textLength" operator="equal" allowBlank="1" showInputMessage="1" showErrorMessage="1" sqref="L22">
      <formula1>8</formula1>
    </dataValidation>
    <dataValidation type="textLength" operator="equal" allowBlank="1" showInputMessage="1" showErrorMessage="1" sqref="H101:J101">
      <formula1>5</formula1>
    </dataValidation>
  </dataValidations>
  <pageMargins left="0.59055118110236227" right="0.39370078740157483" top="0.59055118110236227" bottom="0.59055118110236227" header="0.39370078740157483" footer="0.51181102362204722"/>
  <pageSetup paperSize="8" scale="150" pageOrder="overThenDown" orientation="portrait" r:id="rId1"/>
  <headerFooter alignWithMargins="0">
    <oddFooter>&amp;L         Berichtszeitraum: 2019 / Version 1.9&amp;C
&amp;RSeite &amp;P von &amp;N</oddFooter>
  </headerFooter>
  <rowBreaks count="4" manualBreakCount="4">
    <brk id="37" max="16383" man="1"/>
    <brk id="95" max="25" man="1"/>
    <brk id="138" max="25" man="1"/>
    <brk id="155" max="16383" man="1"/>
  </rowBreaks>
  <ignoredErrors>
    <ignoredError sqref="A31 A33" twoDigitTextYear="1"/>
    <ignoredError sqref="A121:A122 A106 A114 A108:A111 A152" twoDigitTextYear="1" numberStoredAsText="1"/>
    <ignoredError sqref="A29 A97:A98 A100 A102 A116:A117 A38"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0" tint="-4.9989318521683403E-2"/>
  </sheetPr>
  <dimension ref="A1:AB28"/>
  <sheetViews>
    <sheetView topLeftCell="A7" zoomScale="130" zoomScaleNormal="130" workbookViewId="0">
      <selection activeCell="T27" sqref="T27:X27"/>
    </sheetView>
  </sheetViews>
  <sheetFormatPr baseColWidth="10" defaultColWidth="11.42578125" defaultRowHeight="12.75" x14ac:dyDescent="0.2"/>
  <cols>
    <col min="1" max="1" width="6.7109375" style="498" customWidth="1"/>
    <col min="2" max="3" width="1.7109375" style="466" customWidth="1"/>
    <col min="4" max="24" width="3.7109375" style="466" customWidth="1"/>
    <col min="25" max="25" width="1.7109375" style="499" customWidth="1"/>
    <col min="26" max="26" width="1.7109375" style="466" customWidth="1"/>
    <col min="27" max="27" width="6.7109375" style="498" customWidth="1"/>
    <col min="28" max="16384" width="11.42578125" style="4"/>
  </cols>
  <sheetData>
    <row r="1" spans="1:28" s="448" customFormat="1" ht="5.25" customHeight="1" x14ac:dyDescent="0.2">
      <c r="A1" s="442"/>
      <c r="B1" s="443"/>
      <c r="C1" s="444"/>
      <c r="D1" s="444"/>
      <c r="E1" s="444"/>
      <c r="F1" s="444"/>
      <c r="G1" s="444"/>
      <c r="H1" s="444"/>
      <c r="I1" s="444"/>
      <c r="J1" s="444"/>
      <c r="K1" s="444"/>
      <c r="L1" s="444"/>
      <c r="M1" s="444"/>
      <c r="N1" s="444"/>
      <c r="O1" s="444"/>
      <c r="P1" s="444"/>
      <c r="Q1" s="444"/>
      <c r="R1" s="444"/>
      <c r="S1" s="444"/>
      <c r="T1" s="444"/>
      <c r="U1" s="444"/>
      <c r="V1" s="444"/>
      <c r="W1" s="444"/>
      <c r="X1" s="444"/>
      <c r="Y1" s="445"/>
      <c r="Z1" s="446"/>
      <c r="AB1" s="500"/>
    </row>
    <row r="2" spans="1:28" s="448" customFormat="1" ht="22.5" customHeight="1" x14ac:dyDescent="0.2">
      <c r="A2" s="449"/>
      <c r="B2" s="767" t="s">
        <v>639</v>
      </c>
      <c r="C2" s="768"/>
      <c r="D2" s="768"/>
      <c r="E2" s="768"/>
      <c r="F2" s="768"/>
      <c r="G2" s="768"/>
      <c r="H2" s="768"/>
      <c r="I2" s="768"/>
      <c r="J2" s="768"/>
      <c r="K2" s="768"/>
      <c r="L2" s="768"/>
      <c r="M2" s="768"/>
      <c r="N2" s="768"/>
      <c r="O2" s="768"/>
      <c r="P2" s="768"/>
      <c r="Q2" s="768"/>
      <c r="R2" s="768"/>
      <c r="S2" s="768"/>
      <c r="T2" s="768"/>
      <c r="U2" s="768"/>
      <c r="V2" s="768"/>
      <c r="W2" s="768"/>
      <c r="X2" s="768"/>
      <c r="Y2" s="768"/>
      <c r="Z2" s="769"/>
      <c r="AA2" s="450">
        <f>SUM(AA11:AA28)</f>
        <v>0</v>
      </c>
      <c r="AB2" s="500"/>
    </row>
    <row r="3" spans="1:28" s="492" customFormat="1" ht="5.25" customHeight="1" x14ac:dyDescent="0.2">
      <c r="A3" s="451"/>
      <c r="B3" s="501"/>
      <c r="C3" s="502"/>
      <c r="D3" s="502"/>
      <c r="E3" s="502"/>
      <c r="F3" s="502"/>
      <c r="G3" s="502"/>
      <c r="H3" s="502"/>
      <c r="I3" s="502"/>
      <c r="J3" s="502"/>
      <c r="K3" s="502"/>
      <c r="L3" s="502"/>
      <c r="M3" s="502"/>
      <c r="N3" s="502"/>
      <c r="O3" s="502"/>
      <c r="P3" s="502"/>
      <c r="Q3" s="502"/>
      <c r="R3" s="502"/>
      <c r="S3" s="502"/>
      <c r="T3" s="502"/>
      <c r="U3" s="502"/>
      <c r="V3" s="502"/>
      <c r="W3" s="502"/>
      <c r="X3" s="502"/>
      <c r="Y3" s="503"/>
      <c r="Z3" s="504"/>
      <c r="AB3" s="505"/>
    </row>
    <row r="4" spans="1:28" s="448" customFormat="1" ht="27" customHeight="1" x14ac:dyDescent="0.2">
      <c r="A4" s="511" t="s">
        <v>113</v>
      </c>
      <c r="B4" s="512"/>
      <c r="C4" s="770" t="s">
        <v>630</v>
      </c>
      <c r="D4" s="770"/>
      <c r="E4" s="770"/>
      <c r="F4" s="770"/>
      <c r="G4" s="770"/>
      <c r="H4" s="770"/>
      <c r="I4" s="770"/>
      <c r="J4" s="770"/>
      <c r="K4" s="770"/>
      <c r="L4" s="770"/>
      <c r="M4" s="770"/>
      <c r="N4" s="770"/>
      <c r="O4" s="770"/>
      <c r="P4" s="770"/>
      <c r="Q4" s="770"/>
      <c r="R4" s="770"/>
      <c r="S4" s="770"/>
      <c r="T4" s="770"/>
      <c r="U4" s="770"/>
      <c r="V4" s="770"/>
      <c r="W4" s="770"/>
      <c r="X4" s="770"/>
      <c r="Y4" s="513"/>
      <c r="Z4" s="514"/>
      <c r="AB4" s="500"/>
    </row>
    <row r="5" spans="1:28" s="492" customFormat="1" ht="5.45" customHeight="1" x14ac:dyDescent="0.2">
      <c r="A5" s="449"/>
      <c r="B5" s="507"/>
      <c r="C5" s="508"/>
      <c r="D5" s="508"/>
      <c r="E5" s="508"/>
      <c r="F5" s="508"/>
      <c r="G5" s="508"/>
      <c r="H5" s="508"/>
      <c r="I5" s="508"/>
      <c r="J5" s="508"/>
      <c r="K5" s="508"/>
      <c r="L5" s="508"/>
      <c r="M5" s="508"/>
      <c r="N5" s="508"/>
      <c r="O5" s="508"/>
      <c r="P5" s="508"/>
      <c r="Q5" s="508"/>
      <c r="R5" s="508"/>
      <c r="S5" s="508"/>
      <c r="T5" s="508"/>
      <c r="U5" s="508"/>
      <c r="V5" s="508"/>
      <c r="W5" s="508"/>
      <c r="X5" s="508"/>
      <c r="Y5" s="509"/>
      <c r="Z5" s="510"/>
      <c r="AB5" s="505"/>
    </row>
    <row r="6" spans="1:28" s="492" customFormat="1" ht="5.45" customHeight="1" x14ac:dyDescent="0.2">
      <c r="A6" s="449"/>
      <c r="B6" s="488"/>
      <c r="C6" s="489"/>
      <c r="D6" s="489"/>
      <c r="E6" s="489"/>
      <c r="F6" s="489"/>
      <c r="G6" s="489"/>
      <c r="H6" s="489"/>
      <c r="I6" s="489"/>
      <c r="J6" s="489"/>
      <c r="K6" s="489"/>
      <c r="L6" s="489"/>
      <c r="M6" s="489"/>
      <c r="N6" s="489"/>
      <c r="O6" s="489"/>
      <c r="P6" s="489"/>
      <c r="Q6" s="489"/>
      <c r="R6" s="489"/>
      <c r="S6" s="489"/>
      <c r="T6" s="489"/>
      <c r="U6" s="489"/>
      <c r="V6" s="489"/>
      <c r="W6" s="489"/>
      <c r="X6" s="489"/>
      <c r="Y6" s="490"/>
      <c r="Z6" s="491"/>
      <c r="AB6" s="505"/>
    </row>
    <row r="7" spans="1:28" s="492" customFormat="1" ht="27" customHeight="1" x14ac:dyDescent="0.2">
      <c r="A7" s="506" t="s">
        <v>186</v>
      </c>
      <c r="B7" s="488"/>
      <c r="C7" s="489" t="s">
        <v>23</v>
      </c>
      <c r="D7" s="489"/>
      <c r="E7" s="489"/>
      <c r="F7" s="489"/>
      <c r="G7" s="489"/>
      <c r="H7" s="472"/>
      <c r="I7" s="472"/>
      <c r="J7" s="472"/>
      <c r="K7" s="472"/>
      <c r="L7" s="771" t="str">
        <f>IF(Stammdaten!S21&lt;&gt;"",Stammdaten!S21,"-")</f>
        <v>00000000</v>
      </c>
      <c r="M7" s="772"/>
      <c r="N7" s="772"/>
      <c r="O7" s="772"/>
      <c r="P7" s="772"/>
      <c r="Q7" s="773"/>
      <c r="R7" s="489"/>
      <c r="S7" s="774" t="s">
        <v>502</v>
      </c>
      <c r="T7" s="775"/>
      <c r="U7" s="775"/>
      <c r="V7" s="775"/>
      <c r="W7" s="775"/>
      <c r="X7" s="775"/>
      <c r="Y7" s="775"/>
      <c r="Z7" s="491"/>
      <c r="AA7" s="314"/>
      <c r="AB7" s="505"/>
    </row>
    <row r="8" spans="1:28" s="492" customFormat="1" ht="5.45" customHeight="1" x14ac:dyDescent="0.2">
      <c r="A8" s="449"/>
      <c r="B8" s="488"/>
      <c r="C8" s="489"/>
      <c r="D8" s="489"/>
      <c r="E8" s="489"/>
      <c r="F8" s="489"/>
      <c r="G8" s="489"/>
      <c r="H8" s="489"/>
      <c r="I8" s="489"/>
      <c r="J8" s="489"/>
      <c r="K8" s="489"/>
      <c r="L8" s="489"/>
      <c r="M8" s="489"/>
      <c r="N8" s="489"/>
      <c r="O8" s="489"/>
      <c r="P8" s="489"/>
      <c r="Q8" s="489"/>
      <c r="R8" s="489"/>
      <c r="S8" s="489"/>
      <c r="T8" s="489"/>
      <c r="U8" s="489"/>
      <c r="V8" s="489"/>
      <c r="W8" s="489"/>
      <c r="X8" s="489"/>
      <c r="Y8" s="490"/>
      <c r="Z8" s="491"/>
      <c r="AB8" s="505"/>
    </row>
    <row r="9" spans="1:28" s="492" customFormat="1" ht="30" customHeight="1" x14ac:dyDescent="0.2">
      <c r="A9" s="459" t="s">
        <v>177</v>
      </c>
      <c r="B9" s="488"/>
      <c r="C9" s="489" t="s">
        <v>80</v>
      </c>
      <c r="D9" s="489"/>
      <c r="E9" s="489"/>
      <c r="F9" s="489"/>
      <c r="G9" s="489"/>
      <c r="H9" s="472"/>
      <c r="I9" s="472"/>
      <c r="J9" s="472"/>
      <c r="K9" s="472"/>
      <c r="L9" s="776" t="str">
        <f>IF(Stammdaten!L28&lt;&gt;"",Stammdaten!L28,"")</f>
        <v/>
      </c>
      <c r="M9" s="777"/>
      <c r="N9" s="777"/>
      <c r="O9" s="777"/>
      <c r="P9" s="777"/>
      <c r="Q9" s="777"/>
      <c r="R9" s="777"/>
      <c r="S9" s="777"/>
      <c r="T9" s="777"/>
      <c r="U9" s="777"/>
      <c r="V9" s="777"/>
      <c r="W9" s="777"/>
      <c r="X9" s="778"/>
      <c r="Y9" s="513"/>
      <c r="Z9" s="491"/>
      <c r="AB9" s="505"/>
    </row>
    <row r="10" spans="1:28" s="458" customFormat="1" ht="5.25" customHeight="1" x14ac:dyDescent="0.2">
      <c r="A10" s="451"/>
      <c r="B10" s="515"/>
      <c r="C10" s="516"/>
      <c r="D10" s="516"/>
      <c r="E10" s="516"/>
      <c r="F10" s="516"/>
      <c r="G10" s="516"/>
      <c r="H10" s="516"/>
      <c r="I10" s="516"/>
      <c r="J10" s="516"/>
      <c r="K10" s="516"/>
      <c r="L10" s="516"/>
      <c r="M10" s="516"/>
      <c r="N10" s="516"/>
      <c r="O10" s="516"/>
      <c r="P10" s="516"/>
      <c r="Q10" s="516"/>
      <c r="R10" s="516"/>
      <c r="S10" s="516"/>
      <c r="T10" s="516"/>
      <c r="U10" s="516"/>
      <c r="V10" s="516"/>
      <c r="W10" s="516"/>
      <c r="X10" s="516"/>
      <c r="Y10" s="517"/>
      <c r="Z10" s="518"/>
      <c r="AB10" s="519"/>
    </row>
    <row r="11" spans="1:28" s="458" customFormat="1" ht="9" customHeight="1" x14ac:dyDescent="0.2">
      <c r="A11" s="451"/>
      <c r="B11" s="467"/>
      <c r="C11" s="468"/>
      <c r="D11" s="468"/>
      <c r="E11" s="468"/>
      <c r="F11" s="468"/>
      <c r="G11" s="468"/>
      <c r="H11" s="468"/>
      <c r="I11" s="468"/>
      <c r="J11" s="468"/>
      <c r="K11" s="468"/>
      <c r="L11" s="468"/>
      <c r="M11" s="468"/>
      <c r="N11" s="468"/>
      <c r="O11" s="468"/>
      <c r="P11" s="468"/>
      <c r="Q11" s="468"/>
      <c r="R11" s="468"/>
      <c r="S11" s="468"/>
      <c r="T11" s="468"/>
      <c r="U11" s="468"/>
      <c r="V11" s="468"/>
      <c r="W11" s="468"/>
      <c r="X11" s="468"/>
      <c r="Y11" s="469"/>
      <c r="Z11" s="470"/>
      <c r="AB11" s="519"/>
    </row>
    <row r="12" spans="1:28" s="458" customFormat="1" ht="145.5" customHeight="1" x14ac:dyDescent="0.2">
      <c r="A12" s="520" t="s">
        <v>113</v>
      </c>
      <c r="B12" s="467"/>
      <c r="C12" s="779" t="s">
        <v>655</v>
      </c>
      <c r="D12" s="779"/>
      <c r="E12" s="779"/>
      <c r="F12" s="779"/>
      <c r="G12" s="779"/>
      <c r="H12" s="779"/>
      <c r="I12" s="779"/>
      <c r="J12" s="779"/>
      <c r="K12" s="779"/>
      <c r="L12" s="779"/>
      <c r="M12" s="779"/>
      <c r="N12" s="779"/>
      <c r="O12" s="779"/>
      <c r="P12" s="779"/>
      <c r="Q12" s="779"/>
      <c r="R12" s="779"/>
      <c r="S12" s="779"/>
      <c r="T12" s="779"/>
      <c r="U12" s="779"/>
      <c r="V12" s="779"/>
      <c r="W12" s="779"/>
      <c r="X12" s="779"/>
      <c r="Y12" s="469"/>
      <c r="Z12" s="470"/>
      <c r="AB12" s="519"/>
    </row>
    <row r="13" spans="1:28" s="458" customFormat="1" ht="9" customHeight="1" x14ac:dyDescent="0.2">
      <c r="A13" s="526" t="str">
        <f>IF(L7&lt;&gt;"",L7,"")</f>
        <v>00000000</v>
      </c>
      <c r="B13" s="515"/>
      <c r="C13" s="516"/>
      <c r="D13" s="516"/>
      <c r="E13" s="516"/>
      <c r="F13" s="516"/>
      <c r="G13" s="516"/>
      <c r="H13" s="516"/>
      <c r="I13" s="516"/>
      <c r="J13" s="516"/>
      <c r="K13" s="516"/>
      <c r="L13" s="516"/>
      <c r="M13" s="516"/>
      <c r="N13" s="516"/>
      <c r="O13" s="516"/>
      <c r="P13" s="516"/>
      <c r="Q13" s="516"/>
      <c r="R13" s="516"/>
      <c r="S13" s="516"/>
      <c r="T13" s="516"/>
      <c r="U13" s="517"/>
      <c r="V13" s="517"/>
      <c r="W13" s="517"/>
      <c r="X13" s="517"/>
      <c r="Y13" s="527"/>
      <c r="Z13" s="518"/>
      <c r="AA13" s="521"/>
      <c r="AB13" s="519"/>
    </row>
    <row r="14" spans="1:28" s="458" customFormat="1" ht="5.25" customHeight="1" x14ac:dyDescent="0.2">
      <c r="A14" s="451"/>
      <c r="B14" s="452"/>
      <c r="C14" s="453"/>
      <c r="D14" s="453"/>
      <c r="E14" s="453"/>
      <c r="F14" s="453"/>
      <c r="G14" s="453"/>
      <c r="H14" s="453"/>
      <c r="I14" s="453"/>
      <c r="J14" s="453"/>
      <c r="K14" s="453"/>
      <c r="L14" s="453"/>
      <c r="M14" s="453"/>
      <c r="N14" s="453"/>
      <c r="O14" s="453"/>
      <c r="P14" s="453"/>
      <c r="Q14" s="453"/>
      <c r="R14" s="453"/>
      <c r="S14" s="453"/>
      <c r="T14" s="453"/>
      <c r="U14" s="453"/>
      <c r="V14" s="453"/>
      <c r="W14" s="453"/>
      <c r="X14" s="453"/>
      <c r="Y14" s="455"/>
      <c r="Z14" s="456"/>
      <c r="AA14" s="521"/>
      <c r="AB14" s="519"/>
    </row>
    <row r="15" spans="1:28" s="466" customFormat="1" ht="24" customHeight="1" x14ac:dyDescent="0.2">
      <c r="A15" s="522"/>
      <c r="B15" s="460"/>
      <c r="C15" s="523" t="s">
        <v>631</v>
      </c>
      <c r="D15" s="523"/>
      <c r="E15" s="523"/>
      <c r="F15" s="523"/>
      <c r="G15" s="523"/>
      <c r="H15" s="524"/>
      <c r="I15" s="524"/>
      <c r="J15" s="524"/>
      <c r="K15" s="524"/>
      <c r="L15" s="524"/>
      <c r="M15" s="524"/>
      <c r="N15" s="524"/>
      <c r="O15" s="524"/>
      <c r="P15" s="524"/>
      <c r="Q15" s="524"/>
      <c r="R15" s="524"/>
      <c r="S15" s="524"/>
      <c r="T15" s="780" t="s">
        <v>634</v>
      </c>
      <c r="U15" s="781"/>
      <c r="V15" s="781"/>
      <c r="W15" s="781"/>
      <c r="X15" s="782"/>
      <c r="Y15" s="525"/>
      <c r="Z15" s="464"/>
      <c r="AA15" s="521"/>
      <c r="AB15" s="519"/>
    </row>
    <row r="16" spans="1:28" s="183" customFormat="1" ht="24" customHeight="1" x14ac:dyDescent="0.2">
      <c r="A16" s="311"/>
      <c r="B16" s="157"/>
      <c r="C16" s="269" t="s">
        <v>635</v>
      </c>
      <c r="D16" s="269"/>
      <c r="E16" s="269"/>
      <c r="F16" s="269"/>
      <c r="G16" s="269"/>
      <c r="H16" s="270"/>
      <c r="I16" s="270"/>
      <c r="J16" s="270"/>
      <c r="K16" s="270"/>
      <c r="L16" s="270"/>
      <c r="M16" s="270"/>
      <c r="N16" s="270"/>
      <c r="O16" s="270"/>
      <c r="P16" s="270"/>
      <c r="Q16" s="270"/>
      <c r="R16" s="270"/>
      <c r="S16" s="270"/>
      <c r="T16" s="270"/>
      <c r="U16" s="270"/>
      <c r="V16" s="270"/>
      <c r="W16" s="270"/>
      <c r="X16" s="270"/>
      <c r="Y16" s="123"/>
      <c r="Z16" s="124"/>
      <c r="AA16" s="324"/>
      <c r="AB16" s="122"/>
    </row>
    <row r="17" spans="1:28" s="458" customFormat="1" ht="30" customHeight="1" x14ac:dyDescent="0.2">
      <c r="A17" s="451"/>
      <c r="B17" s="467"/>
      <c r="C17" s="783" t="s">
        <v>632</v>
      </c>
      <c r="D17" s="784"/>
      <c r="E17" s="784"/>
      <c r="F17" s="784"/>
      <c r="G17" s="784"/>
      <c r="H17" s="784"/>
      <c r="I17" s="784"/>
      <c r="J17" s="784"/>
      <c r="K17" s="784"/>
      <c r="L17" s="784"/>
      <c r="M17" s="784"/>
      <c r="N17" s="784"/>
      <c r="O17" s="784"/>
      <c r="P17" s="784"/>
      <c r="Q17" s="784"/>
      <c r="R17" s="784"/>
      <c r="S17" s="785"/>
      <c r="T17" s="786" t="s">
        <v>633</v>
      </c>
      <c r="U17" s="787"/>
      <c r="V17" s="787"/>
      <c r="W17" s="787"/>
      <c r="X17" s="788"/>
      <c r="Y17" s="469"/>
      <c r="Z17" s="470"/>
      <c r="AA17" s="521"/>
      <c r="AB17" s="519"/>
    </row>
    <row r="18" spans="1:28" s="458" customFormat="1" ht="5.25" customHeight="1" x14ac:dyDescent="0.2">
      <c r="A18" s="451"/>
      <c r="B18" s="471"/>
      <c r="C18" s="472"/>
      <c r="D18" s="472"/>
      <c r="E18" s="472"/>
      <c r="F18" s="472"/>
      <c r="G18" s="472"/>
      <c r="H18" s="468"/>
      <c r="I18" s="468"/>
      <c r="J18" s="468"/>
      <c r="K18" s="468"/>
      <c r="L18" s="468"/>
      <c r="M18" s="468"/>
      <c r="N18" s="468"/>
      <c r="O18" s="468"/>
      <c r="P18" s="468"/>
      <c r="Q18" s="468"/>
      <c r="R18" s="468"/>
      <c r="S18" s="468"/>
      <c r="T18" s="468"/>
      <c r="U18" s="468"/>
      <c r="V18" s="468"/>
      <c r="W18" s="468"/>
      <c r="X18" s="468"/>
      <c r="Y18" s="480"/>
      <c r="Z18" s="473"/>
      <c r="AA18" s="521"/>
      <c r="AB18" s="519"/>
    </row>
    <row r="19" spans="1:28" s="458" customFormat="1" ht="21" customHeight="1" x14ac:dyDescent="0.2">
      <c r="A19" s="451"/>
      <c r="B19" s="471"/>
      <c r="C19" s="766" t="s">
        <v>636</v>
      </c>
      <c r="D19" s="763"/>
      <c r="E19" s="763"/>
      <c r="F19" s="763"/>
      <c r="G19" s="763"/>
      <c r="H19" s="763"/>
      <c r="I19" s="763"/>
      <c r="J19" s="763"/>
      <c r="K19" s="763"/>
      <c r="L19" s="763"/>
      <c r="M19" s="763"/>
      <c r="N19" s="763"/>
      <c r="O19" s="764"/>
      <c r="P19" s="764"/>
      <c r="Q19" s="764"/>
      <c r="R19" s="764"/>
      <c r="S19" s="765"/>
      <c r="T19" s="757"/>
      <c r="U19" s="758"/>
      <c r="V19" s="758"/>
      <c r="W19" s="758"/>
      <c r="X19" s="759"/>
      <c r="Y19" s="485" t="s">
        <v>237</v>
      </c>
      <c r="Z19" s="473"/>
      <c r="AA19" s="465">
        <f>IF(T19="?",0,IF(T19&lt;&gt;"",1,0))</f>
        <v>0</v>
      </c>
      <c r="AB19" s="519"/>
    </row>
    <row r="20" spans="1:28" s="458" customFormat="1" ht="5.25" customHeight="1" x14ac:dyDescent="0.2">
      <c r="A20" s="451"/>
      <c r="B20" s="471"/>
      <c r="C20" s="472"/>
      <c r="D20" s="472"/>
      <c r="E20" s="472"/>
      <c r="F20" s="472"/>
      <c r="G20" s="472"/>
      <c r="H20" s="468"/>
      <c r="I20" s="468"/>
      <c r="J20" s="468"/>
      <c r="K20" s="468"/>
      <c r="L20" s="468"/>
      <c r="M20" s="468"/>
      <c r="N20" s="468"/>
      <c r="O20" s="468"/>
      <c r="P20" s="468"/>
      <c r="Q20" s="468"/>
      <c r="R20" s="468"/>
      <c r="S20" s="468"/>
      <c r="T20" s="468"/>
      <c r="U20" s="468"/>
      <c r="V20" s="468"/>
      <c r="W20" s="468"/>
      <c r="X20" s="468"/>
      <c r="Y20" s="480"/>
      <c r="Z20" s="473"/>
      <c r="AA20" s="521"/>
      <c r="AB20" s="519"/>
    </row>
    <row r="21" spans="1:28" s="458" customFormat="1" ht="21" customHeight="1" x14ac:dyDescent="0.2">
      <c r="A21" s="451"/>
      <c r="B21" s="471"/>
      <c r="C21" s="766" t="s">
        <v>638</v>
      </c>
      <c r="D21" s="763"/>
      <c r="E21" s="763"/>
      <c r="F21" s="763"/>
      <c r="G21" s="763"/>
      <c r="H21" s="763"/>
      <c r="I21" s="763"/>
      <c r="J21" s="763"/>
      <c r="K21" s="763"/>
      <c r="L21" s="763"/>
      <c r="M21" s="763"/>
      <c r="N21" s="763"/>
      <c r="O21" s="764"/>
      <c r="P21" s="764"/>
      <c r="Q21" s="764"/>
      <c r="R21" s="764"/>
      <c r="S21" s="765"/>
      <c r="T21" s="757"/>
      <c r="U21" s="758"/>
      <c r="V21" s="758"/>
      <c r="W21" s="758"/>
      <c r="X21" s="759"/>
      <c r="Y21" s="485" t="s">
        <v>237</v>
      </c>
      <c r="Z21" s="473"/>
      <c r="AA21" s="465">
        <f>IF(T21="?",0,IF(T21&lt;&gt;"",1,0))</f>
        <v>0</v>
      </c>
      <c r="AB21" s="519"/>
    </row>
    <row r="22" spans="1:28" s="458" customFormat="1" ht="5.25" customHeight="1" x14ac:dyDescent="0.2">
      <c r="A22" s="451"/>
      <c r="B22" s="471"/>
      <c r="C22" s="472"/>
      <c r="D22" s="472"/>
      <c r="E22" s="472"/>
      <c r="F22" s="472"/>
      <c r="G22" s="472"/>
      <c r="H22" s="468"/>
      <c r="I22" s="468"/>
      <c r="J22" s="468"/>
      <c r="K22" s="468"/>
      <c r="L22" s="468"/>
      <c r="M22" s="468"/>
      <c r="N22" s="468"/>
      <c r="O22" s="468"/>
      <c r="P22" s="468"/>
      <c r="Q22" s="468"/>
      <c r="R22" s="468"/>
      <c r="S22" s="468"/>
      <c r="T22" s="468"/>
      <c r="U22" s="468"/>
      <c r="V22" s="468"/>
      <c r="W22" s="468"/>
      <c r="X22" s="468"/>
      <c r="Y22" s="480"/>
      <c r="Z22" s="473"/>
      <c r="AA22" s="521"/>
      <c r="AB22" s="519"/>
    </row>
    <row r="23" spans="1:28" s="458" customFormat="1" ht="21" customHeight="1" x14ac:dyDescent="0.2">
      <c r="A23" s="451"/>
      <c r="B23" s="471"/>
      <c r="C23" s="760" t="s">
        <v>640</v>
      </c>
      <c r="D23" s="763"/>
      <c r="E23" s="763"/>
      <c r="F23" s="763"/>
      <c r="G23" s="763"/>
      <c r="H23" s="763"/>
      <c r="I23" s="763"/>
      <c r="J23" s="763"/>
      <c r="K23" s="763"/>
      <c r="L23" s="763"/>
      <c r="M23" s="763"/>
      <c r="N23" s="763"/>
      <c r="O23" s="764"/>
      <c r="P23" s="764"/>
      <c r="Q23" s="764"/>
      <c r="R23" s="764"/>
      <c r="S23" s="765"/>
      <c r="T23" s="757"/>
      <c r="U23" s="758"/>
      <c r="V23" s="758"/>
      <c r="W23" s="758"/>
      <c r="X23" s="759"/>
      <c r="Y23" s="485" t="s">
        <v>237</v>
      </c>
      <c r="Z23" s="473"/>
      <c r="AA23" s="465">
        <f>IF(T23="?",0,IF(T23&lt;&gt;"",1,0))</f>
        <v>0</v>
      </c>
      <c r="AB23" s="519"/>
    </row>
    <row r="24" spans="1:28" s="458" customFormat="1" ht="5.25" customHeight="1" x14ac:dyDescent="0.2">
      <c r="A24" s="451"/>
      <c r="B24" s="471"/>
      <c r="C24" s="472"/>
      <c r="D24" s="472"/>
      <c r="E24" s="472"/>
      <c r="F24" s="472"/>
      <c r="G24" s="472"/>
      <c r="H24" s="468"/>
      <c r="I24" s="468"/>
      <c r="J24" s="468"/>
      <c r="K24" s="468"/>
      <c r="L24" s="468"/>
      <c r="M24" s="468"/>
      <c r="N24" s="468"/>
      <c r="O24" s="468"/>
      <c r="P24" s="468"/>
      <c r="Q24" s="468"/>
      <c r="R24" s="468"/>
      <c r="S24" s="468"/>
      <c r="T24" s="468"/>
      <c r="U24" s="468"/>
      <c r="V24" s="468"/>
      <c r="W24" s="468"/>
      <c r="X24" s="468"/>
      <c r="Y24" s="480"/>
      <c r="Z24" s="473"/>
      <c r="AA24" s="521"/>
      <c r="AB24" s="519"/>
    </row>
    <row r="25" spans="1:28" s="458" customFormat="1" ht="24.75" customHeight="1" x14ac:dyDescent="0.2">
      <c r="A25" s="451"/>
      <c r="B25" s="471"/>
      <c r="C25" s="593" t="s">
        <v>62</v>
      </c>
      <c r="D25" s="760" t="s">
        <v>637</v>
      </c>
      <c r="E25" s="761"/>
      <c r="F25" s="761"/>
      <c r="G25" s="761"/>
      <c r="H25" s="761"/>
      <c r="I25" s="761"/>
      <c r="J25" s="761"/>
      <c r="K25" s="761"/>
      <c r="L25" s="761"/>
      <c r="M25" s="761"/>
      <c r="N25" s="761"/>
      <c r="O25" s="761"/>
      <c r="P25" s="761"/>
      <c r="Q25" s="761"/>
      <c r="R25" s="761"/>
      <c r="S25" s="762"/>
      <c r="T25" s="757"/>
      <c r="U25" s="758"/>
      <c r="V25" s="758"/>
      <c r="W25" s="758"/>
      <c r="X25" s="759"/>
      <c r="Y25" s="485" t="s">
        <v>237</v>
      </c>
      <c r="Z25" s="473"/>
      <c r="AA25" s="465">
        <f>IF(T25="?",0,IF(T25&lt;&gt;"",1,0))</f>
        <v>0</v>
      </c>
      <c r="AB25" s="519"/>
    </row>
    <row r="26" spans="1:28" s="458" customFormat="1" ht="5.25" customHeight="1" x14ac:dyDescent="0.2">
      <c r="A26" s="451"/>
      <c r="B26" s="471"/>
      <c r="C26" s="472"/>
      <c r="D26" s="472"/>
      <c r="E26" s="472"/>
      <c r="F26" s="472"/>
      <c r="G26" s="472"/>
      <c r="H26" s="468"/>
      <c r="I26" s="468"/>
      <c r="J26" s="468"/>
      <c r="K26" s="468"/>
      <c r="L26" s="468"/>
      <c r="M26" s="468"/>
      <c r="N26" s="468"/>
      <c r="O26" s="468"/>
      <c r="P26" s="468"/>
      <c r="Q26" s="468"/>
      <c r="R26" s="468"/>
      <c r="S26" s="468"/>
      <c r="T26" s="468"/>
      <c r="U26" s="468"/>
      <c r="V26" s="468"/>
      <c r="W26" s="468"/>
      <c r="X26" s="468"/>
      <c r="Y26" s="480"/>
      <c r="Z26" s="473"/>
      <c r="AA26" s="521"/>
      <c r="AB26" s="519"/>
    </row>
    <row r="27" spans="1:28" s="458" customFormat="1" ht="24" customHeight="1" x14ac:dyDescent="0.2">
      <c r="A27" s="451"/>
      <c r="B27" s="471"/>
      <c r="C27" s="593" t="s">
        <v>62</v>
      </c>
      <c r="D27" s="760" t="s">
        <v>363</v>
      </c>
      <c r="E27" s="761"/>
      <c r="F27" s="761"/>
      <c r="G27" s="761"/>
      <c r="H27" s="761"/>
      <c r="I27" s="761"/>
      <c r="J27" s="761"/>
      <c r="K27" s="761"/>
      <c r="L27" s="761"/>
      <c r="M27" s="761"/>
      <c r="N27" s="761"/>
      <c r="O27" s="761"/>
      <c r="P27" s="761"/>
      <c r="Q27" s="761"/>
      <c r="R27" s="761"/>
      <c r="S27" s="762"/>
      <c r="T27" s="757"/>
      <c r="U27" s="758"/>
      <c r="V27" s="758"/>
      <c r="W27" s="758"/>
      <c r="X27" s="759"/>
      <c r="Y27" s="485" t="s">
        <v>237</v>
      </c>
      <c r="Z27" s="473"/>
      <c r="AA27" s="465">
        <f>IF(T27="?",0,IF(T27&lt;&gt;"",1,0))</f>
        <v>0</v>
      </c>
      <c r="AB27" s="519"/>
    </row>
    <row r="28" spans="1:28" s="458" customFormat="1" ht="9" customHeight="1" x14ac:dyDescent="0.2">
      <c r="A28" s="526" t="str">
        <f>IF(L7&lt;&gt;"",L7,"")</f>
        <v>00000000</v>
      </c>
      <c r="B28" s="515"/>
      <c r="C28" s="516"/>
      <c r="D28" s="516"/>
      <c r="E28" s="516"/>
      <c r="F28" s="516"/>
      <c r="G28" s="516"/>
      <c r="H28" s="516"/>
      <c r="I28" s="516"/>
      <c r="J28" s="516"/>
      <c r="K28" s="516"/>
      <c r="L28" s="516"/>
      <c r="M28" s="516"/>
      <c r="N28" s="516"/>
      <c r="O28" s="516"/>
      <c r="P28" s="516"/>
      <c r="Q28" s="516"/>
      <c r="R28" s="516"/>
      <c r="S28" s="516"/>
      <c r="T28" s="516"/>
      <c r="U28" s="517"/>
      <c r="V28" s="517"/>
      <c r="W28" s="517"/>
      <c r="X28" s="517"/>
      <c r="Y28" s="527"/>
      <c r="Z28" s="518"/>
      <c r="AA28" s="521"/>
      <c r="AB28" s="519"/>
    </row>
  </sheetData>
  <sheetProtection algorithmName="SHA-512" hashValue="utpAX/iuC7pDnZ9zNomCUcrzOuAzmQKK0WF6ZXvMuEmHFVj6UhNi/mLSw7pJZ89BHTg/A4rmo2LyZreK+npk+g==" saltValue="VEcl8FjLB+XPfmzDeD4quA==" spinCount="100000" sheet="1" selectLockedCells="1"/>
  <mergeCells count="19">
    <mergeCell ref="C21:S21"/>
    <mergeCell ref="T21:X21"/>
    <mergeCell ref="B2:Z2"/>
    <mergeCell ref="C4:X4"/>
    <mergeCell ref="L7:Q7"/>
    <mergeCell ref="S7:Y7"/>
    <mergeCell ref="L9:X9"/>
    <mergeCell ref="C12:X12"/>
    <mergeCell ref="T15:X15"/>
    <mergeCell ref="C17:S17"/>
    <mergeCell ref="T17:X17"/>
    <mergeCell ref="C19:S19"/>
    <mergeCell ref="T19:X19"/>
    <mergeCell ref="T27:X27"/>
    <mergeCell ref="D25:S25"/>
    <mergeCell ref="D27:S27"/>
    <mergeCell ref="C23:S23"/>
    <mergeCell ref="T23:X23"/>
    <mergeCell ref="T25:X25"/>
  </mergeCells>
  <dataValidations count="1">
    <dataValidation type="whole" allowBlank="1" showInputMessage="1" showErrorMessage="1" errorTitle="Bitte prüfen Sie Ihre Eingabe!" error="Dieses Feld darf nur ganzzahlige Werte enthalten._x000a_Der Wert liegt außerhalb der Plausibilitätsgrenzen." sqref="T19:X19 T21:X21 T23:X23 T25:X25 T27:X27">
      <formula1>-100</formula1>
      <formula2>1000</formula2>
    </dataValidation>
  </dataValidations>
  <pageMargins left="0.59055118110236227" right="0.39370078740157483" top="0.59055118110236227" bottom="0.59055118110236227" header="0.39370078740157483" footer="0.51181102362204722"/>
  <pageSetup paperSize="9" orientation="portrait" r:id="rId1"/>
  <headerFooter>
    <oddFooter>&amp;L         Berichtszeitraum: 2019 / Version 1.9&amp;RSeite &amp;P von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1">
    <tabColor theme="3"/>
  </sheetPr>
  <dimension ref="A1:AE180"/>
  <sheetViews>
    <sheetView zoomScale="130" zoomScaleNormal="130" zoomScaleSheetLayoutView="130" workbookViewId="0">
      <selection activeCell="U30" sqref="U30:X30"/>
    </sheetView>
  </sheetViews>
  <sheetFormatPr baseColWidth="10" defaultColWidth="11.42578125" defaultRowHeight="12.75" x14ac:dyDescent="0.2"/>
  <cols>
    <col min="1" max="1" width="6.7109375" style="305" customWidth="1"/>
    <col min="2" max="3" width="1.7109375" style="184" customWidth="1"/>
    <col min="4" max="24" width="3.7109375" style="184" customWidth="1"/>
    <col min="25" max="25" width="1.7109375" style="186" customWidth="1"/>
    <col min="26" max="26" width="1.7109375" style="184" customWidth="1"/>
    <col min="27" max="27" width="6.7109375" style="313" customWidth="1"/>
    <col min="28" max="16384" width="11.42578125" style="184"/>
  </cols>
  <sheetData>
    <row r="1" spans="1:31" s="296" customFormat="1" ht="5.25" customHeight="1" x14ac:dyDescent="0.2">
      <c r="A1" s="170"/>
      <c r="B1" s="299"/>
      <c r="C1" s="300"/>
      <c r="D1" s="300"/>
      <c r="E1" s="300"/>
      <c r="F1" s="300"/>
      <c r="G1" s="300"/>
      <c r="H1" s="300"/>
      <c r="I1" s="300"/>
      <c r="J1" s="300"/>
      <c r="K1" s="300"/>
      <c r="L1" s="300"/>
      <c r="M1" s="300"/>
      <c r="N1" s="300"/>
      <c r="O1" s="300"/>
      <c r="P1" s="300"/>
      <c r="Q1" s="300"/>
      <c r="R1" s="300"/>
      <c r="S1" s="300"/>
      <c r="T1" s="300"/>
      <c r="U1" s="300"/>
      <c r="V1" s="300"/>
      <c r="W1" s="300"/>
      <c r="X1" s="300"/>
      <c r="Y1" s="301"/>
      <c r="Z1" s="302"/>
      <c r="AA1" s="314"/>
      <c r="AB1" s="2"/>
      <c r="AC1" s="2"/>
      <c r="AD1" s="2"/>
      <c r="AE1" s="2"/>
    </row>
    <row r="2" spans="1:31" s="296" customFormat="1" ht="22.5" customHeight="1" x14ac:dyDescent="0.2">
      <c r="A2" s="203"/>
      <c r="B2" s="868" t="s">
        <v>497</v>
      </c>
      <c r="C2" s="869"/>
      <c r="D2" s="869"/>
      <c r="E2" s="869"/>
      <c r="F2" s="869"/>
      <c r="G2" s="869"/>
      <c r="H2" s="869"/>
      <c r="I2" s="869"/>
      <c r="J2" s="869"/>
      <c r="K2" s="869"/>
      <c r="L2" s="869"/>
      <c r="M2" s="869"/>
      <c r="N2" s="869"/>
      <c r="O2" s="869"/>
      <c r="P2" s="869"/>
      <c r="Q2" s="869"/>
      <c r="R2" s="869"/>
      <c r="S2" s="869"/>
      <c r="T2" s="869"/>
      <c r="U2" s="869"/>
      <c r="V2" s="869"/>
      <c r="W2" s="869"/>
      <c r="X2" s="869"/>
      <c r="Y2" s="869"/>
      <c r="Z2" s="870"/>
      <c r="AA2" s="314">
        <f>SUM(AA12:AA177)</f>
        <v>0</v>
      </c>
      <c r="AB2" s="2"/>
      <c r="AC2" s="2"/>
      <c r="AD2" s="2"/>
      <c r="AE2" s="2"/>
    </row>
    <row r="3" spans="1:31" s="183" customFormat="1" ht="9" customHeight="1" x14ac:dyDescent="0.2">
      <c r="A3" s="172"/>
      <c r="B3" s="431"/>
      <c r="C3" s="432"/>
      <c r="D3" s="432"/>
      <c r="E3" s="432"/>
      <c r="F3" s="432"/>
      <c r="G3" s="432"/>
      <c r="H3" s="432"/>
      <c r="I3" s="432"/>
      <c r="J3" s="432"/>
      <c r="K3" s="432"/>
      <c r="L3" s="432"/>
      <c r="M3" s="432"/>
      <c r="N3" s="432"/>
      <c r="O3" s="432"/>
      <c r="P3" s="432"/>
      <c r="Q3" s="432"/>
      <c r="R3" s="432"/>
      <c r="S3" s="432"/>
      <c r="T3" s="432"/>
      <c r="U3" s="432"/>
      <c r="V3" s="432"/>
      <c r="W3" s="432"/>
      <c r="X3" s="432"/>
      <c r="Y3" s="289"/>
      <c r="Z3" s="290"/>
      <c r="AA3" s="313"/>
      <c r="AB3" s="122"/>
      <c r="AC3" s="122"/>
      <c r="AD3" s="122"/>
      <c r="AE3" s="122"/>
    </row>
    <row r="4" spans="1:31" s="182" customFormat="1" ht="27" customHeight="1" x14ac:dyDescent="0.2">
      <c r="A4" s="207" t="s">
        <v>186</v>
      </c>
      <c r="B4" s="433"/>
      <c r="C4" s="434" t="s">
        <v>23</v>
      </c>
      <c r="D4" s="434"/>
      <c r="E4" s="434"/>
      <c r="F4" s="434"/>
      <c r="G4" s="434"/>
      <c r="H4" s="272"/>
      <c r="I4" s="272"/>
      <c r="J4" s="272"/>
      <c r="K4" s="272"/>
      <c r="L4" s="771" t="str">
        <f>IF(Stammdaten!S21&lt;&gt;"",Stammdaten!S21,"-")</f>
        <v>00000000</v>
      </c>
      <c r="M4" s="772"/>
      <c r="N4" s="772"/>
      <c r="O4" s="772"/>
      <c r="P4" s="772"/>
      <c r="Q4" s="773"/>
      <c r="R4" s="434"/>
      <c r="S4" s="871" t="s">
        <v>502</v>
      </c>
      <c r="T4" s="872"/>
      <c r="U4" s="872"/>
      <c r="V4" s="872"/>
      <c r="W4" s="872"/>
      <c r="X4" s="872"/>
      <c r="Y4" s="872"/>
      <c r="Z4" s="124"/>
      <c r="AA4" s="313"/>
      <c r="AB4" s="24"/>
      <c r="AC4" s="24"/>
      <c r="AD4" s="24"/>
      <c r="AE4" s="24"/>
    </row>
    <row r="5" spans="1:31" s="182" customFormat="1" ht="5.45" customHeight="1" x14ac:dyDescent="0.2">
      <c r="A5" s="203"/>
      <c r="B5" s="435"/>
      <c r="C5" s="436"/>
      <c r="D5" s="436"/>
      <c r="E5" s="436"/>
      <c r="F5" s="436"/>
      <c r="G5" s="436"/>
      <c r="H5" s="436"/>
      <c r="I5" s="436"/>
      <c r="J5" s="436"/>
      <c r="K5" s="436"/>
      <c r="L5" s="436"/>
      <c r="M5" s="436"/>
      <c r="N5" s="436"/>
      <c r="O5" s="436"/>
      <c r="P5" s="436"/>
      <c r="Q5" s="436"/>
      <c r="R5" s="436"/>
      <c r="S5" s="436"/>
      <c r="T5" s="436"/>
      <c r="U5" s="436"/>
      <c r="V5" s="436"/>
      <c r="W5" s="436"/>
      <c r="X5" s="436"/>
      <c r="Y5" s="125"/>
      <c r="Z5" s="126"/>
      <c r="AA5" s="313"/>
      <c r="AB5" s="24"/>
      <c r="AC5" s="24"/>
      <c r="AD5" s="24"/>
      <c r="AE5" s="24"/>
    </row>
    <row r="6" spans="1:31" s="182" customFormat="1" ht="5.45" customHeight="1" x14ac:dyDescent="0.2">
      <c r="A6" s="203"/>
      <c r="B6" s="433"/>
      <c r="C6" s="434"/>
      <c r="D6" s="434"/>
      <c r="E6" s="434"/>
      <c r="F6" s="434"/>
      <c r="G6" s="434"/>
      <c r="H6" s="434"/>
      <c r="I6" s="434"/>
      <c r="J6" s="434"/>
      <c r="K6" s="434"/>
      <c r="L6" s="434"/>
      <c r="M6" s="434"/>
      <c r="N6" s="434"/>
      <c r="O6" s="434"/>
      <c r="P6" s="434"/>
      <c r="Q6" s="434"/>
      <c r="R6" s="434"/>
      <c r="S6" s="434"/>
      <c r="T6" s="434"/>
      <c r="U6" s="434"/>
      <c r="V6" s="434"/>
      <c r="W6" s="434"/>
      <c r="X6" s="434"/>
      <c r="Y6" s="123"/>
      <c r="Z6" s="124"/>
      <c r="AA6" s="313"/>
      <c r="AB6" s="24"/>
      <c r="AC6" s="24"/>
      <c r="AD6" s="24"/>
      <c r="AE6" s="24"/>
    </row>
    <row r="7" spans="1:31" s="296" customFormat="1" ht="35.25" customHeight="1" x14ac:dyDescent="0.2">
      <c r="A7" s="211" t="s">
        <v>113</v>
      </c>
      <c r="B7" s="67"/>
      <c r="C7" s="722" t="s">
        <v>312</v>
      </c>
      <c r="D7" s="723"/>
      <c r="E7" s="723"/>
      <c r="F7" s="723"/>
      <c r="G7" s="723"/>
      <c r="H7" s="723"/>
      <c r="I7" s="723"/>
      <c r="J7" s="723"/>
      <c r="K7" s="723"/>
      <c r="L7" s="723"/>
      <c r="M7" s="723"/>
      <c r="N7" s="723"/>
      <c r="O7" s="723"/>
      <c r="P7" s="723"/>
      <c r="Q7" s="723"/>
      <c r="R7" s="723"/>
      <c r="S7" s="723"/>
      <c r="T7" s="723"/>
      <c r="U7" s="723"/>
      <c r="V7" s="723"/>
      <c r="W7" s="723"/>
      <c r="X7" s="723"/>
      <c r="Y7" s="53"/>
      <c r="Z7" s="62"/>
      <c r="AA7" s="314"/>
      <c r="AB7" s="2"/>
      <c r="AC7" s="2"/>
      <c r="AD7" s="2"/>
      <c r="AE7" s="2"/>
    </row>
    <row r="8" spans="1:31" s="182" customFormat="1" ht="5.45" customHeight="1" x14ac:dyDescent="0.2">
      <c r="A8" s="203"/>
      <c r="B8" s="435"/>
      <c r="C8" s="436"/>
      <c r="D8" s="436"/>
      <c r="E8" s="436"/>
      <c r="F8" s="436"/>
      <c r="G8" s="436"/>
      <c r="H8" s="436"/>
      <c r="I8" s="436"/>
      <c r="J8" s="436"/>
      <c r="K8" s="436"/>
      <c r="L8" s="436"/>
      <c r="M8" s="436"/>
      <c r="N8" s="436"/>
      <c r="O8" s="436"/>
      <c r="P8" s="436"/>
      <c r="Q8" s="436"/>
      <c r="R8" s="436"/>
      <c r="S8" s="436"/>
      <c r="T8" s="436"/>
      <c r="U8" s="436"/>
      <c r="V8" s="436"/>
      <c r="W8" s="436"/>
      <c r="X8" s="436"/>
      <c r="Y8" s="125"/>
      <c r="Z8" s="126"/>
      <c r="AA8" s="313"/>
      <c r="AB8" s="24"/>
      <c r="AC8" s="24"/>
      <c r="AD8" s="24"/>
      <c r="AE8" s="24"/>
    </row>
    <row r="9" spans="1:31" s="182" customFormat="1" ht="5.45" customHeight="1" x14ac:dyDescent="0.2">
      <c r="A9" s="172"/>
      <c r="B9" s="433"/>
      <c r="C9" s="434"/>
      <c r="D9" s="434"/>
      <c r="E9" s="434"/>
      <c r="F9" s="434"/>
      <c r="G9" s="434"/>
      <c r="H9" s="434"/>
      <c r="I9" s="434"/>
      <c r="J9" s="434"/>
      <c r="K9" s="434"/>
      <c r="L9" s="434"/>
      <c r="M9" s="434"/>
      <c r="N9" s="434"/>
      <c r="O9" s="434"/>
      <c r="P9" s="434"/>
      <c r="Q9" s="434"/>
      <c r="R9" s="434"/>
      <c r="S9" s="434"/>
      <c r="T9" s="434"/>
      <c r="U9" s="434"/>
      <c r="V9" s="434"/>
      <c r="W9" s="434"/>
      <c r="X9" s="434"/>
      <c r="Y9" s="123"/>
      <c r="Z9" s="124"/>
      <c r="AA9" s="313"/>
      <c r="AB9" s="24"/>
      <c r="AC9" s="24"/>
      <c r="AD9" s="24"/>
      <c r="AE9" s="24"/>
    </row>
    <row r="10" spans="1:31" s="182" customFormat="1" ht="30" customHeight="1" x14ac:dyDescent="0.2">
      <c r="A10" s="176" t="s">
        <v>177</v>
      </c>
      <c r="B10" s="433"/>
      <c r="C10" s="434" t="s">
        <v>80</v>
      </c>
      <c r="D10" s="434"/>
      <c r="E10" s="434"/>
      <c r="F10" s="434"/>
      <c r="G10" s="434"/>
      <c r="H10" s="272"/>
      <c r="I10" s="272"/>
      <c r="J10" s="272"/>
      <c r="K10" s="272"/>
      <c r="L10" s="776" t="str">
        <f>IF(Stammdaten!L28&lt;&gt;"",Stammdaten!L28,"")</f>
        <v/>
      </c>
      <c r="M10" s="777"/>
      <c r="N10" s="777"/>
      <c r="O10" s="777"/>
      <c r="P10" s="777"/>
      <c r="Q10" s="777"/>
      <c r="R10" s="777"/>
      <c r="S10" s="777"/>
      <c r="T10" s="777"/>
      <c r="U10" s="777"/>
      <c r="V10" s="777"/>
      <c r="W10" s="777"/>
      <c r="X10" s="778"/>
      <c r="Y10" s="53"/>
      <c r="Z10" s="124"/>
      <c r="AA10" s="313"/>
      <c r="AB10" s="24"/>
      <c r="AC10" s="24"/>
      <c r="AD10" s="24"/>
      <c r="AE10" s="24"/>
    </row>
    <row r="11" spans="1:31" s="182" customFormat="1" ht="5.25" customHeight="1" x14ac:dyDescent="0.2">
      <c r="A11" s="340"/>
      <c r="B11" s="134"/>
      <c r="C11" s="135"/>
      <c r="D11" s="135"/>
      <c r="E11" s="135"/>
      <c r="F11" s="135"/>
      <c r="G11" s="135"/>
      <c r="H11" s="135"/>
      <c r="I11" s="135"/>
      <c r="J11" s="135"/>
      <c r="K11" s="135"/>
      <c r="L11" s="135"/>
      <c r="M11" s="135"/>
      <c r="N11" s="135"/>
      <c r="O11" s="135"/>
      <c r="P11" s="135"/>
      <c r="Q11" s="135"/>
      <c r="R11" s="135"/>
      <c r="S11" s="135"/>
      <c r="T11" s="135"/>
      <c r="U11" s="135"/>
      <c r="V11" s="135"/>
      <c r="W11" s="135"/>
      <c r="X11" s="135"/>
      <c r="Y11" s="165"/>
      <c r="Z11" s="136"/>
      <c r="AA11" s="313"/>
      <c r="AB11" s="24"/>
      <c r="AC11" s="24"/>
      <c r="AD11" s="24"/>
      <c r="AE11" s="24"/>
    </row>
    <row r="12" spans="1:31" s="182" customFormat="1" ht="5.25" customHeight="1" x14ac:dyDescent="0.2">
      <c r="A12" s="340"/>
      <c r="B12" s="128"/>
      <c r="C12" s="268"/>
      <c r="D12" s="268"/>
      <c r="E12" s="268"/>
      <c r="F12" s="268"/>
      <c r="G12" s="268"/>
      <c r="H12" s="268"/>
      <c r="I12" s="268"/>
      <c r="J12" s="268"/>
      <c r="K12" s="268"/>
      <c r="L12" s="268"/>
      <c r="M12" s="268"/>
      <c r="N12" s="268"/>
      <c r="O12" s="268"/>
      <c r="P12" s="268"/>
      <c r="Q12" s="268"/>
      <c r="R12" s="268"/>
      <c r="S12" s="268"/>
      <c r="T12" s="268"/>
      <c r="U12" s="268"/>
      <c r="V12" s="268"/>
      <c r="W12" s="268"/>
      <c r="X12" s="268"/>
      <c r="Y12" s="137"/>
      <c r="Z12" s="129"/>
      <c r="AA12" s="324"/>
      <c r="AB12" s="24"/>
      <c r="AC12" s="24"/>
      <c r="AD12" s="24"/>
      <c r="AE12" s="24"/>
    </row>
    <row r="13" spans="1:31" ht="24" customHeight="1" x14ac:dyDescent="0.2">
      <c r="A13" s="340"/>
      <c r="B13" s="166"/>
      <c r="C13" s="130" t="s">
        <v>583</v>
      </c>
      <c r="D13" s="130"/>
      <c r="E13" s="130"/>
      <c r="F13" s="130"/>
      <c r="G13" s="130"/>
      <c r="H13" s="141"/>
      <c r="I13" s="141"/>
      <c r="J13" s="141"/>
      <c r="K13" s="141"/>
      <c r="L13" s="141"/>
      <c r="M13" s="141"/>
      <c r="N13" s="141"/>
      <c r="O13" s="141"/>
      <c r="P13" s="141"/>
      <c r="Q13" s="141"/>
      <c r="R13" s="141"/>
      <c r="S13" s="141"/>
      <c r="T13" s="141"/>
      <c r="U13" s="141"/>
      <c r="V13" s="141"/>
      <c r="W13" s="141"/>
      <c r="X13" s="141"/>
      <c r="Y13" s="152"/>
      <c r="Z13" s="139"/>
      <c r="AA13" s="324"/>
      <c r="AB13" s="9"/>
      <c r="AC13" s="9"/>
      <c r="AD13" s="9"/>
      <c r="AE13" s="9"/>
    </row>
    <row r="14" spans="1:31" s="182" customFormat="1" ht="5.25" customHeight="1" x14ac:dyDescent="0.2">
      <c r="A14" s="340"/>
      <c r="B14" s="128"/>
      <c r="C14" s="268"/>
      <c r="D14" s="268"/>
      <c r="E14" s="268"/>
      <c r="F14" s="268"/>
      <c r="G14" s="268"/>
      <c r="H14" s="268"/>
      <c r="I14" s="268"/>
      <c r="J14" s="268"/>
      <c r="K14" s="268"/>
      <c r="L14" s="268"/>
      <c r="M14" s="268"/>
      <c r="N14" s="268"/>
      <c r="O14" s="268"/>
      <c r="P14" s="268"/>
      <c r="Q14" s="268"/>
      <c r="R14" s="268"/>
      <c r="S14" s="268"/>
      <c r="T14" s="268"/>
      <c r="U14" s="268"/>
      <c r="V14" s="268"/>
      <c r="W14" s="268"/>
      <c r="X14" s="268"/>
      <c r="Y14" s="427"/>
      <c r="Z14" s="129"/>
      <c r="AA14" s="324"/>
      <c r="AB14" s="24"/>
      <c r="AC14" s="24"/>
      <c r="AD14" s="24"/>
      <c r="AE14" s="24"/>
    </row>
    <row r="15" spans="1:31" s="182" customFormat="1" ht="15" customHeight="1" x14ac:dyDescent="0.2">
      <c r="A15" s="211" t="s">
        <v>113</v>
      </c>
      <c r="B15" s="132"/>
      <c r="C15" s="437" t="s">
        <v>609</v>
      </c>
      <c r="D15" s="350"/>
      <c r="E15" s="350"/>
      <c r="F15" s="350"/>
      <c r="G15" s="350"/>
      <c r="H15" s="350"/>
      <c r="I15" s="350"/>
      <c r="J15" s="350"/>
      <c r="K15" s="350"/>
      <c r="L15" s="350"/>
      <c r="M15" s="350"/>
      <c r="N15" s="350"/>
      <c r="O15" s="350"/>
      <c r="P15" s="350"/>
      <c r="Q15" s="350"/>
      <c r="R15" s="350"/>
      <c r="S15" s="350"/>
      <c r="T15" s="350"/>
      <c r="U15" s="351"/>
      <c r="V15" s="351"/>
      <c r="W15" s="351"/>
      <c r="X15" s="351"/>
      <c r="Y15" s="352"/>
      <c r="Z15" s="133"/>
      <c r="AA15" s="324"/>
      <c r="AB15" s="24"/>
      <c r="AC15" s="24"/>
      <c r="AD15" s="24"/>
      <c r="AE15" s="24"/>
    </row>
    <row r="16" spans="1:31" s="182" customFormat="1" ht="9" customHeight="1" x14ac:dyDescent="0.2">
      <c r="A16" s="340"/>
      <c r="B16" s="128"/>
      <c r="C16" s="268"/>
      <c r="D16" s="268"/>
      <c r="E16" s="268"/>
      <c r="F16" s="268"/>
      <c r="G16" s="268"/>
      <c r="H16" s="268"/>
      <c r="I16" s="268"/>
      <c r="J16" s="268"/>
      <c r="K16" s="268"/>
      <c r="L16" s="268"/>
      <c r="M16" s="268"/>
      <c r="N16" s="268"/>
      <c r="O16" s="268"/>
      <c r="P16" s="268"/>
      <c r="Q16" s="268"/>
      <c r="R16" s="268"/>
      <c r="S16" s="268"/>
      <c r="T16" s="268"/>
      <c r="U16" s="268"/>
      <c r="V16" s="268"/>
      <c r="W16" s="268"/>
      <c r="X16" s="268"/>
      <c r="Y16" s="586"/>
      <c r="Z16" s="129"/>
      <c r="AA16" s="324"/>
      <c r="AB16" s="24"/>
      <c r="AC16" s="24"/>
      <c r="AD16" s="24"/>
      <c r="AE16" s="24"/>
    </row>
    <row r="17" spans="1:31" s="182" customFormat="1" ht="21" customHeight="1" x14ac:dyDescent="0.2">
      <c r="A17" s="341" t="s">
        <v>320</v>
      </c>
      <c r="B17" s="132"/>
      <c r="C17" s="267" t="s">
        <v>321</v>
      </c>
      <c r="D17" s="185"/>
      <c r="E17" s="185"/>
      <c r="F17" s="185"/>
      <c r="G17" s="185"/>
      <c r="H17" s="342"/>
      <c r="I17" s="342"/>
      <c r="J17" s="342"/>
      <c r="K17" s="342"/>
      <c r="L17" s="342"/>
      <c r="M17" s="342"/>
      <c r="N17" s="342"/>
      <c r="O17" s="342"/>
      <c r="P17" s="343"/>
      <c r="Q17" s="343"/>
      <c r="R17" s="343"/>
      <c r="S17" s="343"/>
      <c r="T17" s="343"/>
      <c r="U17" s="866"/>
      <c r="V17" s="867"/>
      <c r="W17" s="867"/>
      <c r="X17" s="429" t="s">
        <v>232</v>
      </c>
      <c r="Y17" s="271"/>
      <c r="Z17" s="133"/>
      <c r="AA17" s="324">
        <f>IF(U17="?",0,IF(U17&lt;&gt;"",1,0))</f>
        <v>0</v>
      </c>
      <c r="AB17" s="24"/>
      <c r="AC17" s="24"/>
      <c r="AD17" s="24"/>
      <c r="AE17" s="24"/>
    </row>
    <row r="18" spans="1:31" s="182" customFormat="1" ht="5.25" customHeight="1" x14ac:dyDescent="0.2">
      <c r="A18" s="340"/>
      <c r="B18" s="128"/>
      <c r="C18" s="180"/>
      <c r="D18" s="180"/>
      <c r="E18" s="180"/>
      <c r="F18" s="180"/>
      <c r="G18" s="180"/>
      <c r="H18" s="180"/>
      <c r="I18" s="180"/>
      <c r="J18" s="180"/>
      <c r="K18" s="180"/>
      <c r="L18" s="180"/>
      <c r="M18" s="180"/>
      <c r="N18" s="180"/>
      <c r="O18" s="180"/>
      <c r="P18" s="268"/>
      <c r="Q18" s="287"/>
      <c r="R18" s="287"/>
      <c r="S18" s="287"/>
      <c r="T18" s="287"/>
      <c r="U18" s="287"/>
      <c r="V18" s="287"/>
      <c r="W18" s="287"/>
      <c r="X18" s="344"/>
      <c r="Y18" s="344"/>
      <c r="Z18" s="129"/>
      <c r="AA18" s="324"/>
      <c r="AB18" s="24"/>
      <c r="AC18" s="24"/>
      <c r="AD18" s="24"/>
      <c r="AE18" s="24"/>
    </row>
    <row r="19" spans="1:31" s="182" customFormat="1" ht="21" customHeight="1" x14ac:dyDescent="0.2">
      <c r="A19" s="341" t="s">
        <v>322</v>
      </c>
      <c r="B19" s="132"/>
      <c r="C19" s="267" t="s">
        <v>323</v>
      </c>
      <c r="D19" s="185"/>
      <c r="E19" s="185"/>
      <c r="F19" s="185"/>
      <c r="G19" s="185"/>
      <c r="H19" s="342"/>
      <c r="I19" s="342"/>
      <c r="J19" s="342"/>
      <c r="K19" s="342"/>
      <c r="L19" s="342"/>
      <c r="M19" s="342"/>
      <c r="N19" s="342"/>
      <c r="O19" s="342"/>
      <c r="P19" s="343"/>
      <c r="Q19" s="343"/>
      <c r="R19" s="343"/>
      <c r="S19" s="343"/>
      <c r="T19" s="343"/>
      <c r="U19" s="866"/>
      <c r="V19" s="867"/>
      <c r="W19" s="867"/>
      <c r="X19" s="429" t="s">
        <v>324</v>
      </c>
      <c r="Y19" s="429"/>
      <c r="Z19" s="133"/>
      <c r="AA19" s="324">
        <f>IF(U19="?",0,IF(U19&lt;&gt;"",1,0))</f>
        <v>0</v>
      </c>
      <c r="AB19" s="859"/>
      <c r="AC19" s="859"/>
      <c r="AD19" s="24"/>
      <c r="AE19" s="24"/>
    </row>
    <row r="20" spans="1:31" s="182" customFormat="1" ht="5.25" customHeight="1" x14ac:dyDescent="0.2">
      <c r="A20" s="341"/>
      <c r="B20" s="132"/>
      <c r="C20" s="185"/>
      <c r="D20" s="185"/>
      <c r="E20" s="185"/>
      <c r="F20" s="185"/>
      <c r="G20" s="185"/>
      <c r="H20" s="185"/>
      <c r="I20" s="185"/>
      <c r="J20" s="185"/>
      <c r="K20" s="185"/>
      <c r="L20" s="185"/>
      <c r="M20" s="185"/>
      <c r="N20" s="185"/>
      <c r="O20" s="185"/>
      <c r="P20" s="343"/>
      <c r="Q20" s="160"/>
      <c r="R20" s="160"/>
      <c r="S20" s="160"/>
      <c r="T20" s="160"/>
      <c r="U20" s="160"/>
      <c r="V20" s="160"/>
      <c r="W20" s="160"/>
      <c r="X20" s="429"/>
      <c r="Y20" s="429"/>
      <c r="Z20" s="133"/>
      <c r="AA20" s="324"/>
      <c r="AB20" s="859"/>
      <c r="AC20" s="859"/>
      <c r="AD20" s="24"/>
      <c r="AE20" s="24"/>
    </row>
    <row r="21" spans="1:31" s="182" customFormat="1" ht="21" customHeight="1" x14ac:dyDescent="0.2">
      <c r="A21" s="341" t="s">
        <v>325</v>
      </c>
      <c r="B21" s="132"/>
      <c r="C21" s="804" t="s">
        <v>62</v>
      </c>
      <c r="D21" s="345" t="s">
        <v>326</v>
      </c>
      <c r="E21" s="185"/>
      <c r="F21" s="185"/>
      <c r="G21" s="185"/>
      <c r="H21" s="342"/>
      <c r="I21" s="342"/>
      <c r="J21" s="342"/>
      <c r="K21" s="342"/>
      <c r="L21" s="342"/>
      <c r="M21" s="342"/>
      <c r="N21" s="342"/>
      <c r="O21" s="342"/>
      <c r="P21" s="343"/>
      <c r="Q21" s="343"/>
      <c r="R21" s="343"/>
      <c r="S21" s="343"/>
      <c r="T21" s="343"/>
      <c r="U21" s="866"/>
      <c r="V21" s="867"/>
      <c r="W21" s="867"/>
      <c r="X21" s="429" t="s">
        <v>324</v>
      </c>
      <c r="Y21" s="429"/>
      <c r="Z21" s="133"/>
      <c r="AA21" s="324">
        <f>IF(U21="?",0,IF(U21&lt;&gt;"",1,0))</f>
        <v>0</v>
      </c>
      <c r="AB21" s="859"/>
      <c r="AC21" s="859"/>
      <c r="AD21" s="24"/>
      <c r="AE21" s="24"/>
    </row>
    <row r="22" spans="1:31" s="182" customFormat="1" ht="5.25" customHeight="1" x14ac:dyDescent="0.2">
      <c r="A22" s="340"/>
      <c r="B22" s="128"/>
      <c r="C22" s="805"/>
      <c r="D22" s="265"/>
      <c r="E22" s="265"/>
      <c r="F22" s="265"/>
      <c r="G22" s="265"/>
      <c r="H22" s="265"/>
      <c r="I22" s="265"/>
      <c r="J22" s="265"/>
      <c r="K22" s="265"/>
      <c r="L22" s="265"/>
      <c r="M22" s="265"/>
      <c r="N22" s="265"/>
      <c r="O22" s="265"/>
      <c r="P22" s="268"/>
      <c r="Q22" s="287"/>
      <c r="R22" s="287"/>
      <c r="S22" s="287"/>
      <c r="T22" s="287"/>
      <c r="U22" s="287"/>
      <c r="V22" s="287"/>
      <c r="W22" s="287"/>
      <c r="X22" s="344"/>
      <c r="Y22" s="344"/>
      <c r="Z22" s="129"/>
      <c r="AA22" s="324"/>
      <c r="AB22" s="24"/>
      <c r="AC22" s="24"/>
      <c r="AD22" s="24"/>
      <c r="AE22" s="24"/>
    </row>
    <row r="23" spans="1:31" s="182" customFormat="1" ht="21" customHeight="1" x14ac:dyDescent="0.2">
      <c r="A23" s="341" t="s">
        <v>327</v>
      </c>
      <c r="B23" s="132"/>
      <c r="C23" s="806"/>
      <c r="D23" s="345" t="s">
        <v>328</v>
      </c>
      <c r="E23" s="185"/>
      <c r="F23" s="185"/>
      <c r="G23" s="185"/>
      <c r="H23" s="342"/>
      <c r="I23" s="342"/>
      <c r="J23" s="342"/>
      <c r="K23" s="342"/>
      <c r="L23" s="342"/>
      <c r="M23" s="342"/>
      <c r="N23" s="342"/>
      <c r="O23" s="342"/>
      <c r="P23" s="343"/>
      <c r="Q23" s="343"/>
      <c r="R23" s="343"/>
      <c r="S23" s="343"/>
      <c r="T23" s="343"/>
      <c r="U23" s="866"/>
      <c r="V23" s="867"/>
      <c r="W23" s="867"/>
      <c r="X23" s="429" t="s">
        <v>324</v>
      </c>
      <c r="Y23" s="429"/>
      <c r="Z23" s="133"/>
      <c r="AA23" s="324">
        <f>IF(U23="?",0,IF(U23&lt;&gt;"",1,0))</f>
        <v>0</v>
      </c>
      <c r="AB23" s="24"/>
      <c r="AC23" s="24"/>
      <c r="AD23" s="24"/>
      <c r="AE23" s="24"/>
    </row>
    <row r="24" spans="1:31" s="182" customFormat="1" ht="5.25" customHeight="1" x14ac:dyDescent="0.2">
      <c r="A24" s="340"/>
      <c r="B24" s="128"/>
      <c r="C24" s="265"/>
      <c r="D24" s="265"/>
      <c r="E24" s="265"/>
      <c r="F24" s="265"/>
      <c r="G24" s="265"/>
      <c r="H24" s="265"/>
      <c r="I24" s="265"/>
      <c r="J24" s="265"/>
      <c r="K24" s="265"/>
      <c r="L24" s="265"/>
      <c r="M24" s="265"/>
      <c r="N24" s="265"/>
      <c r="O24" s="265"/>
      <c r="P24" s="268"/>
      <c r="Q24" s="287"/>
      <c r="R24" s="287"/>
      <c r="S24" s="287"/>
      <c r="T24" s="287"/>
      <c r="U24" s="287"/>
      <c r="V24" s="287"/>
      <c r="W24" s="287"/>
      <c r="X24" s="344"/>
      <c r="Y24" s="344"/>
      <c r="Z24" s="129"/>
      <c r="AA24" s="324"/>
      <c r="AB24" s="24"/>
      <c r="AC24" s="24"/>
      <c r="AD24" s="24"/>
      <c r="AE24" s="24"/>
    </row>
    <row r="25" spans="1:31" s="182" customFormat="1" ht="21" customHeight="1" x14ac:dyDescent="0.2">
      <c r="A25" s="341" t="s">
        <v>329</v>
      </c>
      <c r="B25" s="132"/>
      <c r="C25" s="804" t="s">
        <v>62</v>
      </c>
      <c r="D25" s="345" t="s">
        <v>330</v>
      </c>
      <c r="E25" s="185"/>
      <c r="F25" s="185"/>
      <c r="G25" s="185"/>
      <c r="H25" s="342"/>
      <c r="I25" s="342"/>
      <c r="J25" s="342"/>
      <c r="K25" s="342"/>
      <c r="L25" s="342"/>
      <c r="M25" s="342"/>
      <c r="N25" s="342"/>
      <c r="O25" s="342"/>
      <c r="P25" s="343"/>
      <c r="Q25" s="343"/>
      <c r="R25" s="343"/>
      <c r="S25" s="343"/>
      <c r="T25" s="343"/>
      <c r="U25" s="866"/>
      <c r="V25" s="867"/>
      <c r="W25" s="867"/>
      <c r="X25" s="429" t="s">
        <v>324</v>
      </c>
      <c r="Y25" s="429"/>
      <c r="Z25" s="133"/>
      <c r="AA25" s="324">
        <f>IF(U25="?",0,IF(U25&lt;&gt;"",1,0))</f>
        <v>0</v>
      </c>
      <c r="AB25" s="24"/>
      <c r="AC25" s="24"/>
      <c r="AD25" s="24"/>
      <c r="AE25" s="24"/>
    </row>
    <row r="26" spans="1:31" s="182" customFormat="1" ht="5.25" customHeight="1" x14ac:dyDescent="0.2">
      <c r="A26" s="340"/>
      <c r="B26" s="128"/>
      <c r="C26" s="805"/>
      <c r="D26" s="265"/>
      <c r="E26" s="265"/>
      <c r="F26" s="265"/>
      <c r="G26" s="265"/>
      <c r="H26" s="265"/>
      <c r="I26" s="265"/>
      <c r="J26" s="265"/>
      <c r="K26" s="265"/>
      <c r="L26" s="265"/>
      <c r="M26" s="265"/>
      <c r="N26" s="265"/>
      <c r="O26" s="265"/>
      <c r="P26" s="268"/>
      <c r="Q26" s="287"/>
      <c r="R26" s="287"/>
      <c r="S26" s="287"/>
      <c r="T26" s="287"/>
      <c r="U26" s="287"/>
      <c r="V26" s="287"/>
      <c r="W26" s="287"/>
      <c r="X26" s="344"/>
      <c r="Y26" s="344"/>
      <c r="Z26" s="129"/>
      <c r="AA26" s="324"/>
      <c r="AB26" s="24"/>
      <c r="AC26" s="24"/>
      <c r="AD26" s="24"/>
      <c r="AE26" s="24"/>
    </row>
    <row r="27" spans="1:31" s="182" customFormat="1" ht="21" customHeight="1" x14ac:dyDescent="0.2">
      <c r="A27" s="341" t="s">
        <v>331</v>
      </c>
      <c r="B27" s="132"/>
      <c r="C27" s="806"/>
      <c r="D27" s="345" t="s">
        <v>332</v>
      </c>
      <c r="E27" s="185"/>
      <c r="F27" s="185"/>
      <c r="G27" s="185"/>
      <c r="H27" s="342"/>
      <c r="I27" s="342"/>
      <c r="J27" s="342"/>
      <c r="K27" s="342"/>
      <c r="L27" s="342"/>
      <c r="M27" s="342"/>
      <c r="N27" s="342"/>
      <c r="O27" s="342"/>
      <c r="P27" s="343"/>
      <c r="Q27" s="343"/>
      <c r="R27" s="343"/>
      <c r="S27" s="343"/>
      <c r="T27" s="343"/>
      <c r="U27" s="866"/>
      <c r="V27" s="867"/>
      <c r="W27" s="867"/>
      <c r="X27" s="429" t="s">
        <v>324</v>
      </c>
      <c r="Y27" s="429"/>
      <c r="Z27" s="133"/>
      <c r="AA27" s="324">
        <f>IF(U27="?",0,IF(U27&lt;&gt;"",1,0))</f>
        <v>0</v>
      </c>
      <c r="AB27" s="24"/>
      <c r="AC27" s="24"/>
      <c r="AD27" s="24"/>
      <c r="AE27" s="24"/>
    </row>
    <row r="28" spans="1:31" s="182" customFormat="1" ht="9" customHeight="1" x14ac:dyDescent="0.2">
      <c r="A28" s="340"/>
      <c r="B28" s="134"/>
      <c r="C28" s="346"/>
      <c r="D28" s="346"/>
      <c r="E28" s="346"/>
      <c r="F28" s="346"/>
      <c r="G28" s="346"/>
      <c r="H28" s="346"/>
      <c r="I28" s="346"/>
      <c r="J28" s="346"/>
      <c r="K28" s="346"/>
      <c r="L28" s="346"/>
      <c r="M28" s="346"/>
      <c r="N28" s="346"/>
      <c r="O28" s="346"/>
      <c r="P28" s="346"/>
      <c r="Q28" s="347"/>
      <c r="R28" s="347"/>
      <c r="S28" s="347"/>
      <c r="T28" s="347"/>
      <c r="U28" s="347"/>
      <c r="V28" s="347"/>
      <c r="W28" s="347"/>
      <c r="X28" s="347"/>
      <c r="Y28" s="168"/>
      <c r="Z28" s="169"/>
      <c r="AA28" s="324"/>
      <c r="AB28" s="24"/>
      <c r="AC28" s="24"/>
      <c r="AD28" s="24"/>
      <c r="AE28" s="24"/>
    </row>
    <row r="29" spans="1:31" s="182" customFormat="1" ht="5.25" customHeight="1" x14ac:dyDescent="0.2">
      <c r="A29" s="341"/>
      <c r="B29" s="95"/>
      <c r="C29" s="163"/>
      <c r="D29" s="163"/>
      <c r="E29" s="163"/>
      <c r="F29" s="163"/>
      <c r="G29" s="163"/>
      <c r="H29" s="348"/>
      <c r="I29" s="348"/>
      <c r="J29" s="348"/>
      <c r="K29" s="348"/>
      <c r="L29" s="164"/>
      <c r="M29" s="164"/>
      <c r="N29" s="164"/>
      <c r="O29" s="164"/>
      <c r="P29" s="349"/>
      <c r="Q29" s="162"/>
      <c r="R29" s="162"/>
      <c r="S29" s="162"/>
      <c r="T29" s="162"/>
      <c r="U29" s="162"/>
      <c r="V29" s="162"/>
      <c r="W29" s="162"/>
      <c r="X29" s="162"/>
      <c r="Y29" s="80"/>
      <c r="Z29" s="96"/>
      <c r="AA29" s="324"/>
      <c r="AB29" s="24"/>
      <c r="AC29" s="24"/>
      <c r="AD29" s="24"/>
      <c r="AE29" s="24"/>
    </row>
    <row r="30" spans="1:31" s="182" customFormat="1" ht="21" customHeight="1" x14ac:dyDescent="0.2">
      <c r="A30" s="341" t="s">
        <v>333</v>
      </c>
      <c r="B30" s="132"/>
      <c r="C30" s="185" t="s">
        <v>610</v>
      </c>
      <c r="D30" s="185"/>
      <c r="E30" s="185"/>
      <c r="F30" s="185"/>
      <c r="G30" s="185"/>
      <c r="H30" s="342"/>
      <c r="I30" s="342"/>
      <c r="J30" s="342"/>
      <c r="K30" s="342"/>
      <c r="L30" s="342"/>
      <c r="M30" s="342"/>
      <c r="N30" s="342"/>
      <c r="O30" s="342"/>
      <c r="P30" s="343"/>
      <c r="Q30" s="795" t="s">
        <v>648</v>
      </c>
      <c r="R30" s="796"/>
      <c r="S30" s="796"/>
      <c r="T30" s="796"/>
      <c r="U30" s="803"/>
      <c r="V30" s="865"/>
      <c r="W30" s="865"/>
      <c r="X30" s="865"/>
      <c r="Y30" s="429" t="s">
        <v>61</v>
      </c>
      <c r="Z30" s="133"/>
      <c r="AA30" s="324">
        <f>IF(U30="?",0,IF(U30&lt;&gt;"",1,0))</f>
        <v>0</v>
      </c>
      <c r="AB30" s="859"/>
      <c r="AC30" s="859"/>
      <c r="AD30" s="24"/>
      <c r="AE30" s="24"/>
    </row>
    <row r="31" spans="1:31" s="182" customFormat="1" ht="5.25" customHeight="1" x14ac:dyDescent="0.2">
      <c r="A31" s="204"/>
      <c r="B31" s="132"/>
      <c r="C31" s="271"/>
      <c r="D31" s="585"/>
      <c r="E31" s="585"/>
      <c r="F31" s="585"/>
      <c r="G31" s="585"/>
      <c r="H31" s="585"/>
      <c r="I31" s="585"/>
      <c r="J31" s="585"/>
      <c r="K31" s="585"/>
      <c r="L31" s="585"/>
      <c r="M31" s="585"/>
      <c r="N31" s="585"/>
      <c r="O31" s="585"/>
      <c r="P31" s="585"/>
      <c r="Q31" s="585"/>
      <c r="R31" s="585"/>
      <c r="S31" s="585"/>
      <c r="T31" s="585"/>
      <c r="U31" s="287"/>
      <c r="V31" s="287"/>
      <c r="W31" s="287"/>
      <c r="X31" s="287"/>
      <c r="Y31" s="271"/>
      <c r="Z31" s="133"/>
      <c r="AA31" s="324"/>
      <c r="AB31" s="587"/>
      <c r="AC31" s="587"/>
      <c r="AD31" s="587"/>
      <c r="AE31" s="24"/>
    </row>
    <row r="32" spans="1:31" s="182" customFormat="1" ht="12" customHeight="1" x14ac:dyDescent="0.2">
      <c r="A32" s="211" t="s">
        <v>113</v>
      </c>
      <c r="B32" s="132"/>
      <c r="C32" s="789" t="s">
        <v>614</v>
      </c>
      <c r="D32" s="790"/>
      <c r="E32" s="790"/>
      <c r="F32" s="790"/>
      <c r="G32" s="790"/>
      <c r="H32" s="790"/>
      <c r="I32" s="790"/>
      <c r="J32" s="790"/>
      <c r="K32" s="790"/>
      <c r="L32" s="790"/>
      <c r="M32" s="790"/>
      <c r="N32" s="790"/>
      <c r="O32" s="791"/>
      <c r="P32" s="271"/>
      <c r="Q32" s="271"/>
      <c r="R32" s="271"/>
      <c r="S32" s="271"/>
      <c r="T32" s="271"/>
      <c r="U32" s="271"/>
      <c r="V32" s="271"/>
      <c r="W32" s="271"/>
      <c r="X32" s="271"/>
      <c r="Y32" s="271"/>
      <c r="Z32" s="133"/>
      <c r="AA32" s="324"/>
      <c r="AB32" s="24"/>
      <c r="AC32" s="24"/>
      <c r="AD32" s="24"/>
      <c r="AE32" s="24"/>
    </row>
    <row r="33" spans="1:31" s="182" customFormat="1" ht="12" customHeight="1" x14ac:dyDescent="0.2">
      <c r="A33" s="341" t="s">
        <v>333</v>
      </c>
      <c r="B33" s="132"/>
      <c r="C33" s="792"/>
      <c r="D33" s="793"/>
      <c r="E33" s="793"/>
      <c r="F33" s="793"/>
      <c r="G33" s="793"/>
      <c r="H33" s="793"/>
      <c r="I33" s="793"/>
      <c r="J33" s="793"/>
      <c r="K33" s="793"/>
      <c r="L33" s="793"/>
      <c r="M33" s="793"/>
      <c r="N33" s="793"/>
      <c r="O33" s="794"/>
      <c r="P33" s="585"/>
      <c r="Q33" s="863" t="s">
        <v>334</v>
      </c>
      <c r="R33" s="864"/>
      <c r="S33" s="864"/>
      <c r="T33" s="864"/>
      <c r="U33" s="863" t="s">
        <v>335</v>
      </c>
      <c r="V33" s="864"/>
      <c r="W33" s="864"/>
      <c r="X33" s="864"/>
      <c r="Y33" s="271"/>
      <c r="Z33" s="133"/>
      <c r="AA33" s="324"/>
      <c r="AB33" s="587"/>
      <c r="AC33" s="587"/>
      <c r="AD33" s="587"/>
      <c r="AE33" s="24"/>
    </row>
    <row r="34" spans="1:31" s="182" customFormat="1" ht="5.25" customHeight="1" x14ac:dyDescent="0.2">
      <c r="A34" s="204"/>
      <c r="B34" s="132"/>
      <c r="C34" s="271"/>
      <c r="D34" s="429"/>
      <c r="E34" s="429"/>
      <c r="F34" s="429"/>
      <c r="G34" s="429"/>
      <c r="H34" s="429"/>
      <c r="I34" s="429"/>
      <c r="J34" s="429"/>
      <c r="K34" s="429"/>
      <c r="L34" s="429"/>
      <c r="M34" s="429"/>
      <c r="N34" s="429"/>
      <c r="O34" s="429"/>
      <c r="P34" s="429"/>
      <c r="Q34" s="429"/>
      <c r="R34" s="429"/>
      <c r="S34" s="429"/>
      <c r="T34" s="429"/>
      <c r="U34" s="287"/>
      <c r="V34" s="287"/>
      <c r="W34" s="287"/>
      <c r="X34" s="287"/>
      <c r="Y34" s="271"/>
      <c r="Z34" s="133"/>
      <c r="AA34" s="324"/>
      <c r="AB34" s="587"/>
      <c r="AC34" s="587"/>
      <c r="AD34" s="587"/>
      <c r="AE34" s="24"/>
    </row>
    <row r="35" spans="1:31" s="182" customFormat="1" ht="21" customHeight="1" x14ac:dyDescent="0.2">
      <c r="A35" s="341" t="s">
        <v>336</v>
      </c>
      <c r="B35" s="132"/>
      <c r="C35" s="267" t="s">
        <v>337</v>
      </c>
      <c r="D35" s="267"/>
      <c r="E35" s="185"/>
      <c r="F35" s="185"/>
      <c r="G35" s="185"/>
      <c r="H35" s="342"/>
      <c r="I35" s="342"/>
      <c r="J35" s="342"/>
      <c r="K35" s="342"/>
      <c r="L35" s="342"/>
      <c r="M35" s="342"/>
      <c r="N35" s="342"/>
      <c r="O35" s="342"/>
      <c r="P35" s="343"/>
      <c r="Q35" s="862"/>
      <c r="R35" s="862"/>
      <c r="S35" s="862"/>
      <c r="T35" s="862"/>
      <c r="U35" s="862"/>
      <c r="V35" s="862"/>
      <c r="W35" s="862"/>
      <c r="X35" s="862"/>
      <c r="Y35" s="429" t="s">
        <v>233</v>
      </c>
      <c r="Z35" s="133"/>
      <c r="AA35" s="324">
        <f>IF(Q35="?",0,IF(Q35&lt;&gt;"",1,0))+IF(U35="?",0,IF(U35&lt;&gt;"",1,0))</f>
        <v>0</v>
      </c>
      <c r="AB35" s="587"/>
      <c r="AC35" s="587"/>
      <c r="AD35" s="587"/>
      <c r="AE35" s="24"/>
    </row>
    <row r="36" spans="1:31" s="182" customFormat="1" ht="5.25" customHeight="1" x14ac:dyDescent="0.2">
      <c r="A36" s="340"/>
      <c r="B36" s="128"/>
      <c r="C36" s="353"/>
      <c r="D36" s="353"/>
      <c r="E36" s="353"/>
      <c r="F36" s="353"/>
      <c r="G36" s="353"/>
      <c r="H36" s="144"/>
      <c r="I36" s="144"/>
      <c r="J36" s="144"/>
      <c r="K36" s="144"/>
      <c r="L36" s="144"/>
      <c r="M36" s="144"/>
      <c r="N36" s="144"/>
      <c r="O36" s="144"/>
      <c r="P36" s="268"/>
      <c r="Q36" s="287"/>
      <c r="R36" s="287"/>
      <c r="S36" s="287"/>
      <c r="T36" s="287"/>
      <c r="U36" s="287"/>
      <c r="V36" s="287"/>
      <c r="W36" s="287"/>
      <c r="X36" s="287"/>
      <c r="Y36" s="137"/>
      <c r="Z36" s="129"/>
      <c r="AA36" s="324"/>
      <c r="AB36" s="24"/>
      <c r="AC36" s="24"/>
      <c r="AD36" s="24"/>
      <c r="AE36" s="24"/>
    </row>
    <row r="37" spans="1:31" s="182" customFormat="1" ht="21.75" customHeight="1" x14ac:dyDescent="0.2">
      <c r="A37" s="354" t="s">
        <v>338</v>
      </c>
      <c r="B37" s="132"/>
      <c r="C37" s="355"/>
      <c r="D37" s="356" t="s">
        <v>339</v>
      </c>
      <c r="E37" s="357"/>
      <c r="F37" s="357"/>
      <c r="G37" s="357"/>
      <c r="H37" s="357"/>
      <c r="I37" s="357"/>
      <c r="J37" s="357"/>
      <c r="K37" s="357"/>
      <c r="L37" s="357"/>
      <c r="M37" s="357"/>
      <c r="N37" s="357"/>
      <c r="O37" s="357"/>
      <c r="P37" s="343"/>
      <c r="Q37" s="862"/>
      <c r="R37" s="862"/>
      <c r="S37" s="862"/>
      <c r="T37" s="862"/>
      <c r="U37" s="862"/>
      <c r="V37" s="862"/>
      <c r="W37" s="862"/>
      <c r="X37" s="862"/>
      <c r="Y37" s="271" t="s">
        <v>61</v>
      </c>
      <c r="Z37" s="133"/>
      <c r="AA37" s="324">
        <f>IF(Q37="?",0,IF(Q37&lt;&gt;"",1,0))+IF(U37="?",0,IF(U37&lt;&gt;"",1,0))</f>
        <v>0</v>
      </c>
      <c r="AB37" s="24"/>
      <c r="AC37" s="24"/>
      <c r="AD37" s="24"/>
      <c r="AE37" s="24"/>
    </row>
    <row r="38" spans="1:31" s="182" customFormat="1" ht="21.75" customHeight="1" x14ac:dyDescent="0.2">
      <c r="A38" s="354" t="s">
        <v>340</v>
      </c>
      <c r="B38" s="132"/>
      <c r="C38" s="358"/>
      <c r="D38" s="265" t="s">
        <v>341</v>
      </c>
      <c r="E38" s="265"/>
      <c r="F38" s="359"/>
      <c r="G38" s="359"/>
      <c r="H38" s="345"/>
      <c r="I38" s="345"/>
      <c r="J38" s="345"/>
      <c r="K38" s="345"/>
      <c r="L38" s="345"/>
      <c r="M38" s="345"/>
      <c r="N38" s="345"/>
      <c r="O38" s="345"/>
      <c r="P38" s="343"/>
      <c r="Q38" s="862"/>
      <c r="R38" s="862"/>
      <c r="S38" s="862"/>
      <c r="T38" s="862"/>
      <c r="U38" s="862"/>
      <c r="V38" s="862"/>
      <c r="W38" s="862"/>
      <c r="X38" s="862"/>
      <c r="Y38" s="271" t="s">
        <v>61</v>
      </c>
      <c r="Z38" s="133"/>
      <c r="AA38" s="324">
        <f>IF(Q38="?",0,IF(Q38&lt;&gt;"",1,0))+IF(U38="?",0,IF(U38&lt;&gt;"",1,0))</f>
        <v>0</v>
      </c>
      <c r="AB38" s="24"/>
      <c r="AC38" s="24"/>
      <c r="AD38" s="24"/>
      <c r="AE38" s="24"/>
    </row>
    <row r="39" spans="1:31" s="182" customFormat="1" ht="21.75" customHeight="1" x14ac:dyDescent="0.2">
      <c r="A39" s="354" t="s">
        <v>342</v>
      </c>
      <c r="B39" s="132"/>
      <c r="C39" s="358"/>
      <c r="D39" s="265" t="s">
        <v>343</v>
      </c>
      <c r="E39" s="265"/>
      <c r="F39" s="359"/>
      <c r="G39" s="359"/>
      <c r="H39" s="345"/>
      <c r="I39" s="345"/>
      <c r="J39" s="345"/>
      <c r="K39" s="345"/>
      <c r="L39" s="345"/>
      <c r="M39" s="345"/>
      <c r="N39" s="345"/>
      <c r="O39" s="345"/>
      <c r="P39" s="343"/>
      <c r="Q39" s="862"/>
      <c r="R39" s="862"/>
      <c r="S39" s="862"/>
      <c r="T39" s="862"/>
      <c r="U39" s="862"/>
      <c r="V39" s="862"/>
      <c r="W39" s="862"/>
      <c r="X39" s="862"/>
      <c r="Y39" s="271" t="s">
        <v>61</v>
      </c>
      <c r="Z39" s="133"/>
      <c r="AA39" s="324">
        <f>IF(Q39="?",0,IF(Q39&lt;&gt;"",1,0))+IF(U39="?",0,IF(U39&lt;&gt;"",1,0))</f>
        <v>0</v>
      </c>
      <c r="AB39" s="24"/>
      <c r="AC39" s="24"/>
      <c r="AD39" s="24"/>
      <c r="AE39" s="24"/>
    </row>
    <row r="40" spans="1:31" s="182" customFormat="1" ht="5.25" customHeight="1" x14ac:dyDescent="0.2">
      <c r="A40" s="340"/>
      <c r="B40" s="128"/>
      <c r="C40" s="360"/>
      <c r="D40" s="360"/>
      <c r="E40" s="361"/>
      <c r="F40" s="362"/>
      <c r="G40" s="362"/>
      <c r="H40" s="265"/>
      <c r="I40" s="265"/>
      <c r="J40" s="265"/>
      <c r="K40" s="265"/>
      <c r="L40" s="265"/>
      <c r="M40" s="265"/>
      <c r="N40" s="265"/>
      <c r="O40" s="265"/>
      <c r="P40" s="268"/>
      <c r="Q40" s="268"/>
      <c r="R40" s="268"/>
      <c r="S40" s="268"/>
      <c r="T40" s="268"/>
      <c r="U40" s="287"/>
      <c r="V40" s="287"/>
      <c r="W40" s="287"/>
      <c r="X40" s="287"/>
      <c r="Y40" s="427"/>
      <c r="Z40" s="129"/>
      <c r="AA40" s="324"/>
      <c r="AB40" s="24"/>
      <c r="AC40" s="24"/>
      <c r="AD40" s="24"/>
      <c r="AE40" s="24"/>
    </row>
    <row r="41" spans="1:31" s="182" customFormat="1" ht="21" customHeight="1" x14ac:dyDescent="0.2">
      <c r="A41" s="354" t="s">
        <v>344</v>
      </c>
      <c r="B41" s="132"/>
      <c r="C41" s="355"/>
      <c r="D41" s="356" t="s">
        <v>345</v>
      </c>
      <c r="E41" s="357"/>
      <c r="F41" s="359"/>
      <c r="G41" s="359"/>
      <c r="H41" s="345"/>
      <c r="I41" s="345"/>
      <c r="J41" s="345"/>
      <c r="K41" s="345"/>
      <c r="L41" s="345"/>
      <c r="M41" s="345"/>
      <c r="N41" s="345"/>
      <c r="O41" s="345"/>
      <c r="P41" s="343"/>
      <c r="Q41" s="862"/>
      <c r="R41" s="862"/>
      <c r="S41" s="862"/>
      <c r="T41" s="862"/>
      <c r="U41" s="862"/>
      <c r="V41" s="862"/>
      <c r="W41" s="862"/>
      <c r="X41" s="862"/>
      <c r="Y41" s="271" t="s">
        <v>61</v>
      </c>
      <c r="Z41" s="133"/>
      <c r="AA41" s="324">
        <f>IF(Q41="?",0,IF(Q41&lt;&gt;"",1,0))+IF(U41="?",0,IF(U41&lt;&gt;"",1,0))</f>
        <v>0</v>
      </c>
      <c r="AB41" s="24"/>
      <c r="AC41" s="24"/>
      <c r="AD41" s="24"/>
      <c r="AE41" s="24"/>
    </row>
    <row r="42" spans="1:31" s="182" customFormat="1" ht="21" customHeight="1" x14ac:dyDescent="0.2">
      <c r="A42" s="354" t="s">
        <v>346</v>
      </c>
      <c r="B42" s="132"/>
      <c r="C42" s="358"/>
      <c r="D42" s="265" t="s">
        <v>341</v>
      </c>
      <c r="E42" s="265"/>
      <c r="F42" s="359"/>
      <c r="G42" s="359"/>
      <c r="H42" s="345"/>
      <c r="I42" s="345"/>
      <c r="J42" s="345"/>
      <c r="K42" s="345"/>
      <c r="L42" s="345"/>
      <c r="M42" s="345"/>
      <c r="N42" s="345"/>
      <c r="O42" s="345"/>
      <c r="P42" s="343"/>
      <c r="Q42" s="862"/>
      <c r="R42" s="862"/>
      <c r="S42" s="862"/>
      <c r="T42" s="862"/>
      <c r="U42" s="862"/>
      <c r="V42" s="862"/>
      <c r="W42" s="862"/>
      <c r="X42" s="862"/>
      <c r="Y42" s="271" t="s">
        <v>61</v>
      </c>
      <c r="Z42" s="133"/>
      <c r="AA42" s="324">
        <f>IF(Q42="?",0,IF(Q42&lt;&gt;"",1,0))+IF(U42="?",0,IF(U42&lt;&gt;"",1,0))</f>
        <v>0</v>
      </c>
      <c r="AB42" s="24"/>
      <c r="AC42" s="24"/>
      <c r="AD42" s="24"/>
      <c r="AE42" s="24"/>
    </row>
    <row r="43" spans="1:31" s="182" customFormat="1" ht="21" customHeight="1" x14ac:dyDescent="0.2">
      <c r="A43" s="354" t="s">
        <v>347</v>
      </c>
      <c r="B43" s="132"/>
      <c r="C43" s="358"/>
      <c r="D43" s="265" t="s">
        <v>343</v>
      </c>
      <c r="E43" s="265"/>
      <c r="F43" s="359"/>
      <c r="G43" s="359"/>
      <c r="H43" s="345"/>
      <c r="I43" s="345"/>
      <c r="J43" s="345"/>
      <c r="K43" s="345"/>
      <c r="L43" s="345"/>
      <c r="M43" s="345"/>
      <c r="N43" s="345"/>
      <c r="O43" s="345"/>
      <c r="P43" s="343"/>
      <c r="Q43" s="862"/>
      <c r="R43" s="862"/>
      <c r="S43" s="862"/>
      <c r="T43" s="862"/>
      <c r="U43" s="862"/>
      <c r="V43" s="862"/>
      <c r="W43" s="862"/>
      <c r="X43" s="862"/>
      <c r="Y43" s="271" t="s">
        <v>61</v>
      </c>
      <c r="Z43" s="133"/>
      <c r="AA43" s="324">
        <f>IF(Q43="?",0,IF(Q43&lt;&gt;"",1,0))+IF(U43="?",0,IF(U43&lt;&gt;"",1,0))</f>
        <v>0</v>
      </c>
      <c r="AB43" s="24"/>
      <c r="AC43" s="24"/>
      <c r="AD43" s="24"/>
      <c r="AE43" s="24"/>
    </row>
    <row r="44" spans="1:31" s="182" customFormat="1" ht="9" customHeight="1" x14ac:dyDescent="0.2">
      <c r="A44" s="341"/>
      <c r="B44" s="132"/>
      <c r="C44" s="144"/>
      <c r="D44" s="144"/>
      <c r="E44" s="144"/>
      <c r="F44" s="144"/>
      <c r="G44" s="144"/>
      <c r="H44" s="144"/>
      <c r="I44" s="144"/>
      <c r="J44" s="144"/>
      <c r="K44" s="144"/>
      <c r="L44" s="144"/>
      <c r="M44" s="144"/>
      <c r="N44" s="144"/>
      <c r="O44" s="144"/>
      <c r="P44" s="144"/>
      <c r="Q44" s="144"/>
      <c r="R44" s="144"/>
      <c r="S44" s="144"/>
      <c r="T44" s="144"/>
      <c r="U44" s="144"/>
      <c r="V44" s="144"/>
      <c r="W44" s="144"/>
      <c r="X44" s="144"/>
      <c r="Y44" s="271"/>
      <c r="Z44" s="133"/>
      <c r="AA44" s="324"/>
      <c r="AB44" s="24"/>
      <c r="AC44" s="24"/>
      <c r="AD44" s="24"/>
      <c r="AE44" s="24"/>
    </row>
    <row r="45" spans="1:31" s="182" customFormat="1" ht="15" customHeight="1" x14ac:dyDescent="0.2">
      <c r="A45" s="211" t="s">
        <v>113</v>
      </c>
      <c r="B45" s="132"/>
      <c r="C45" s="438" t="s">
        <v>348</v>
      </c>
      <c r="D45" s="363"/>
      <c r="E45" s="363"/>
      <c r="F45" s="363"/>
      <c r="G45" s="363" t="s">
        <v>349</v>
      </c>
      <c r="H45" s="363"/>
      <c r="I45" s="363"/>
      <c r="J45" s="363"/>
      <c r="K45" s="363"/>
      <c r="L45" s="363"/>
      <c r="M45" s="363"/>
      <c r="N45" s="363"/>
      <c r="O45" s="363"/>
      <c r="P45" s="363"/>
      <c r="Q45" s="363" t="s">
        <v>350</v>
      </c>
      <c r="R45" s="363"/>
      <c r="S45" s="363"/>
      <c r="T45" s="363"/>
      <c r="U45" s="363"/>
      <c r="V45" s="363"/>
      <c r="W45" s="363"/>
      <c r="X45" s="364"/>
      <c r="Y45" s="271"/>
      <c r="Z45" s="133"/>
      <c r="AA45" s="324"/>
      <c r="AB45" s="24"/>
      <c r="AC45" s="24"/>
      <c r="AD45" s="24"/>
      <c r="AE45" s="24"/>
    </row>
    <row r="46" spans="1:31" s="182" customFormat="1" ht="9" customHeight="1" x14ac:dyDescent="0.2">
      <c r="A46" s="341"/>
      <c r="B46" s="132"/>
      <c r="C46" s="144"/>
      <c r="D46" s="144"/>
      <c r="E46" s="144"/>
      <c r="F46" s="144"/>
      <c r="G46" s="144"/>
      <c r="H46" s="144"/>
      <c r="I46" s="144"/>
      <c r="J46" s="144"/>
      <c r="K46" s="144"/>
      <c r="L46" s="144"/>
      <c r="M46" s="144"/>
      <c r="N46" s="144"/>
      <c r="O46" s="144"/>
      <c r="P46" s="144"/>
      <c r="Q46" s="144"/>
      <c r="R46" s="144"/>
      <c r="S46" s="144"/>
      <c r="T46" s="144"/>
      <c r="U46" s="144"/>
      <c r="V46" s="144"/>
      <c r="W46" s="144"/>
      <c r="X46" s="144"/>
      <c r="Y46" s="271"/>
      <c r="Z46" s="133"/>
      <c r="AA46" s="324"/>
      <c r="AB46" s="24"/>
      <c r="AC46" s="24"/>
      <c r="AD46" s="24"/>
      <c r="AE46" s="24"/>
    </row>
    <row r="47" spans="1:31" s="182" customFormat="1" ht="5.25" customHeight="1" x14ac:dyDescent="0.2">
      <c r="A47" s="340"/>
      <c r="B47" s="365"/>
      <c r="C47" s="366"/>
      <c r="D47" s="366"/>
      <c r="E47" s="366"/>
      <c r="F47" s="366"/>
      <c r="G47" s="366"/>
      <c r="H47" s="367"/>
      <c r="I47" s="367"/>
      <c r="J47" s="367"/>
      <c r="K47" s="367"/>
      <c r="L47" s="304"/>
      <c r="M47" s="304"/>
      <c r="N47" s="304"/>
      <c r="O47" s="304"/>
      <c r="P47" s="368"/>
      <c r="Q47" s="369"/>
      <c r="R47" s="369"/>
      <c r="S47" s="369"/>
      <c r="T47" s="369"/>
      <c r="U47" s="369"/>
      <c r="V47" s="369"/>
      <c r="W47" s="369"/>
      <c r="X47" s="369"/>
      <c r="Y47" s="304"/>
      <c r="Z47" s="370"/>
      <c r="AA47" s="324"/>
      <c r="AB47" s="24"/>
      <c r="AC47" s="24"/>
      <c r="AD47" s="24"/>
      <c r="AE47" s="24"/>
    </row>
    <row r="48" spans="1:31" s="182" customFormat="1" ht="24" customHeight="1" x14ac:dyDescent="0.2">
      <c r="A48" s="173" t="s">
        <v>351</v>
      </c>
      <c r="B48" s="128"/>
      <c r="C48" s="861" t="s">
        <v>600</v>
      </c>
      <c r="D48" s="861"/>
      <c r="E48" s="861"/>
      <c r="F48" s="861"/>
      <c r="G48" s="861"/>
      <c r="H48" s="861"/>
      <c r="I48" s="861"/>
      <c r="J48" s="861"/>
      <c r="K48" s="861"/>
      <c r="L48" s="861"/>
      <c r="M48" s="861"/>
      <c r="N48" s="861"/>
      <c r="O48" s="861"/>
      <c r="P48" s="861"/>
      <c r="Q48" s="613"/>
      <c r="R48" s="613"/>
      <c r="S48" s="343"/>
      <c r="T48" s="343"/>
      <c r="U48" s="803"/>
      <c r="V48" s="803"/>
      <c r="W48" s="803"/>
      <c r="X48" s="803"/>
      <c r="Y48" s="271" t="s">
        <v>61</v>
      </c>
      <c r="Z48" s="133"/>
      <c r="AA48" s="324">
        <f>IF(U48="?",0,IF(U48&lt;&gt;"",1,0))</f>
        <v>0</v>
      </c>
      <c r="AB48" s="24"/>
      <c r="AC48" s="24"/>
      <c r="AD48" s="24"/>
      <c r="AE48" s="24"/>
    </row>
    <row r="49" spans="1:31" s="182" customFormat="1" ht="5.25" customHeight="1" x14ac:dyDescent="0.2">
      <c r="A49" s="340"/>
      <c r="B49" s="167"/>
      <c r="C49" s="180"/>
      <c r="D49" s="180"/>
      <c r="E49" s="180"/>
      <c r="F49" s="180"/>
      <c r="G49" s="180"/>
      <c r="H49" s="180"/>
      <c r="I49" s="180"/>
      <c r="J49" s="180"/>
      <c r="K49" s="180"/>
      <c r="L49" s="180"/>
      <c r="M49" s="180"/>
      <c r="N49" s="180"/>
      <c r="O49" s="180"/>
      <c r="P49" s="180"/>
      <c r="Q49" s="162"/>
      <c r="R49" s="162"/>
      <c r="S49" s="162"/>
      <c r="T49" s="162"/>
      <c r="U49" s="162"/>
      <c r="V49" s="162"/>
      <c r="W49" s="162"/>
      <c r="X49" s="162"/>
      <c r="Y49" s="137"/>
      <c r="Z49" s="129"/>
      <c r="AA49" s="324"/>
      <c r="AB49" s="24"/>
      <c r="AC49" s="24"/>
      <c r="AD49" s="24"/>
      <c r="AE49" s="24"/>
    </row>
    <row r="50" spans="1:31" s="182" customFormat="1" ht="24" customHeight="1" x14ac:dyDescent="0.2">
      <c r="A50" s="341" t="s">
        <v>352</v>
      </c>
      <c r="B50" s="128"/>
      <c r="C50" s="861" t="s">
        <v>601</v>
      </c>
      <c r="D50" s="861"/>
      <c r="E50" s="861"/>
      <c r="F50" s="861"/>
      <c r="G50" s="861"/>
      <c r="H50" s="861"/>
      <c r="I50" s="861"/>
      <c r="J50" s="861"/>
      <c r="K50" s="861"/>
      <c r="L50" s="861"/>
      <c r="M50" s="861"/>
      <c r="N50" s="861"/>
      <c r="O50" s="861"/>
      <c r="P50" s="861"/>
      <c r="Q50" s="613"/>
      <c r="R50" s="613"/>
      <c r="S50" s="343"/>
      <c r="T50" s="343"/>
      <c r="U50" s="803"/>
      <c r="V50" s="803"/>
      <c r="W50" s="803"/>
      <c r="X50" s="803"/>
      <c r="Y50" s="271" t="s">
        <v>61</v>
      </c>
      <c r="Z50" s="133"/>
      <c r="AA50" s="324">
        <f>IF(U50="?",0,IF(U50&lt;&gt;"",1,0))</f>
        <v>0</v>
      </c>
      <c r="AB50" s="24"/>
      <c r="AC50" s="24"/>
      <c r="AD50" s="24"/>
      <c r="AE50" s="24"/>
    </row>
    <row r="51" spans="1:31" s="182" customFormat="1" ht="5.25" customHeight="1" x14ac:dyDescent="0.2">
      <c r="A51" s="340"/>
      <c r="B51" s="167"/>
      <c r="C51" s="180"/>
      <c r="D51" s="180"/>
      <c r="E51" s="180"/>
      <c r="F51" s="180"/>
      <c r="G51" s="180"/>
      <c r="H51" s="180"/>
      <c r="I51" s="180"/>
      <c r="J51" s="180"/>
      <c r="K51" s="180"/>
      <c r="L51" s="180"/>
      <c r="M51" s="180"/>
      <c r="N51" s="180"/>
      <c r="O51" s="180"/>
      <c r="P51" s="180"/>
      <c r="Q51" s="162"/>
      <c r="R51" s="162"/>
      <c r="S51" s="162"/>
      <c r="T51" s="162"/>
      <c r="U51" s="162"/>
      <c r="V51" s="162"/>
      <c r="W51" s="162"/>
      <c r="X51" s="162"/>
      <c r="Y51" s="137"/>
      <c r="Z51" s="129"/>
      <c r="AA51" s="324"/>
      <c r="AB51" s="24"/>
      <c r="AC51" s="24"/>
      <c r="AD51" s="24"/>
      <c r="AE51" s="24"/>
    </row>
    <row r="52" spans="1:31" s="182" customFormat="1" ht="24" customHeight="1" x14ac:dyDescent="0.2">
      <c r="A52" s="341" t="s">
        <v>353</v>
      </c>
      <c r="B52" s="128"/>
      <c r="C52" s="861" t="s">
        <v>602</v>
      </c>
      <c r="D52" s="861"/>
      <c r="E52" s="861"/>
      <c r="F52" s="861"/>
      <c r="G52" s="861"/>
      <c r="H52" s="861"/>
      <c r="I52" s="861"/>
      <c r="J52" s="861"/>
      <c r="K52" s="861"/>
      <c r="L52" s="861"/>
      <c r="M52" s="861"/>
      <c r="N52" s="861"/>
      <c r="O52" s="861"/>
      <c r="P52" s="861"/>
      <c r="Q52" s="613"/>
      <c r="R52" s="613"/>
      <c r="S52" s="343"/>
      <c r="T52" s="343"/>
      <c r="U52" s="803"/>
      <c r="V52" s="803"/>
      <c r="W52" s="803"/>
      <c r="X52" s="803"/>
      <c r="Y52" s="271" t="s">
        <v>61</v>
      </c>
      <c r="Z52" s="133"/>
      <c r="AA52" s="324">
        <f>IF(U52="?",0,IF(U52&lt;&gt;"",1,0))</f>
        <v>0</v>
      </c>
      <c r="AB52" s="24"/>
      <c r="AC52" s="24"/>
      <c r="AD52" s="24"/>
      <c r="AE52" s="24"/>
    </row>
    <row r="53" spans="1:31" s="182" customFormat="1" ht="9" customHeight="1" x14ac:dyDescent="0.2">
      <c r="A53" s="340"/>
      <c r="B53" s="371"/>
      <c r="C53" s="372"/>
      <c r="D53" s="372"/>
      <c r="E53" s="372"/>
      <c r="F53" s="372"/>
      <c r="G53" s="372"/>
      <c r="H53" s="168"/>
      <c r="I53" s="168"/>
      <c r="J53" s="168"/>
      <c r="K53" s="168"/>
      <c r="L53" s="168"/>
      <c r="M53" s="168"/>
      <c r="N53" s="168"/>
      <c r="O53" s="168"/>
      <c r="P53" s="373"/>
      <c r="Q53" s="347"/>
      <c r="R53" s="347"/>
      <c r="S53" s="347"/>
      <c r="T53" s="347"/>
      <c r="U53" s="347"/>
      <c r="V53" s="347"/>
      <c r="W53" s="347"/>
      <c r="X53" s="347"/>
      <c r="Y53" s="168"/>
      <c r="Z53" s="136"/>
      <c r="AA53" s="324"/>
      <c r="AB53" s="24"/>
      <c r="AC53" s="24"/>
      <c r="AD53" s="24"/>
      <c r="AE53" s="24"/>
    </row>
    <row r="54" spans="1:31" s="182" customFormat="1" ht="5.25" customHeight="1" x14ac:dyDescent="0.2">
      <c r="A54" s="374"/>
      <c r="B54" s="375"/>
      <c r="C54" s="376"/>
      <c r="D54" s="376"/>
      <c r="E54" s="376"/>
      <c r="F54" s="376"/>
      <c r="G54" s="376"/>
      <c r="H54" s="377"/>
      <c r="I54" s="377"/>
      <c r="J54" s="377"/>
      <c r="K54" s="377"/>
      <c r="L54" s="377"/>
      <c r="M54" s="377"/>
      <c r="N54" s="377"/>
      <c r="O54" s="377"/>
      <c r="P54" s="378"/>
      <c r="Q54" s="379"/>
      <c r="R54" s="379"/>
      <c r="S54" s="379"/>
      <c r="T54" s="379"/>
      <c r="U54" s="379"/>
      <c r="V54" s="379"/>
      <c r="W54" s="379"/>
      <c r="X54" s="379"/>
      <c r="Y54" s="377"/>
      <c r="Z54" s="277"/>
      <c r="AA54" s="324"/>
      <c r="AB54" s="24"/>
      <c r="AC54" s="24"/>
      <c r="AD54" s="24"/>
      <c r="AE54" s="24"/>
    </row>
    <row r="55" spans="1:31" s="182" customFormat="1" ht="24" customHeight="1" x14ac:dyDescent="0.2">
      <c r="A55" s="380" t="s">
        <v>354</v>
      </c>
      <c r="B55" s="132"/>
      <c r="C55" s="861" t="s">
        <v>611</v>
      </c>
      <c r="D55" s="808"/>
      <c r="E55" s="808"/>
      <c r="F55" s="808"/>
      <c r="G55" s="808"/>
      <c r="H55" s="808"/>
      <c r="I55" s="808"/>
      <c r="J55" s="808"/>
      <c r="K55" s="808"/>
      <c r="L55" s="808"/>
      <c r="M55" s="808"/>
      <c r="N55" s="808"/>
      <c r="O55" s="808"/>
      <c r="P55" s="808"/>
      <c r="Q55" s="613"/>
      <c r="R55" s="613"/>
      <c r="S55" s="613"/>
      <c r="T55" s="613"/>
      <c r="U55" s="803"/>
      <c r="V55" s="803"/>
      <c r="W55" s="803"/>
      <c r="X55" s="803"/>
      <c r="Y55" s="271" t="s">
        <v>61</v>
      </c>
      <c r="Z55" s="133"/>
      <c r="AA55" s="324">
        <f>IF(U55="?",0,IF(U55&lt;&gt;"",1,0))</f>
        <v>0</v>
      </c>
      <c r="AB55" s="24"/>
      <c r="AC55" s="24"/>
      <c r="AD55" s="24"/>
      <c r="AE55" s="24"/>
    </row>
    <row r="56" spans="1:31" s="182" customFormat="1" ht="9.75" customHeight="1" x14ac:dyDescent="0.2">
      <c r="A56" s="171" t="str">
        <f>IF(L4&lt;&gt;"",L4,"")</f>
        <v>00000000</v>
      </c>
      <c r="B56" s="371"/>
      <c r="C56" s="381"/>
      <c r="D56" s="381"/>
      <c r="E56" s="381"/>
      <c r="F56" s="381"/>
      <c r="G56" s="381"/>
      <c r="H56" s="346"/>
      <c r="I56" s="346"/>
      <c r="J56" s="346"/>
      <c r="K56" s="346"/>
      <c r="L56" s="168"/>
      <c r="M56" s="168"/>
      <c r="N56" s="168"/>
      <c r="O56" s="168"/>
      <c r="P56" s="373"/>
      <c r="Q56" s="347"/>
      <c r="R56" s="347"/>
      <c r="S56" s="347"/>
      <c r="T56" s="347"/>
      <c r="U56" s="347"/>
      <c r="V56" s="347"/>
      <c r="W56" s="347"/>
      <c r="X56" s="347"/>
      <c r="Y56" s="168"/>
      <c r="Z56" s="136"/>
      <c r="AA56" s="324"/>
      <c r="AB56" s="24"/>
      <c r="AC56" s="24"/>
      <c r="AD56" s="24"/>
      <c r="AE56" s="24"/>
    </row>
    <row r="57" spans="1:31" s="182" customFormat="1" ht="5.25" customHeight="1" x14ac:dyDescent="0.2">
      <c r="A57" s="340"/>
      <c r="B57" s="274"/>
      <c r="C57" s="275"/>
      <c r="D57" s="275"/>
      <c r="E57" s="275"/>
      <c r="F57" s="275"/>
      <c r="G57" s="275"/>
      <c r="H57" s="275"/>
      <c r="I57" s="275"/>
      <c r="J57" s="275"/>
      <c r="K57" s="275"/>
      <c r="L57" s="275"/>
      <c r="M57" s="275"/>
      <c r="N57" s="275"/>
      <c r="O57" s="275"/>
      <c r="P57" s="275"/>
      <c r="Q57" s="275"/>
      <c r="R57" s="275"/>
      <c r="S57" s="275"/>
      <c r="T57" s="275"/>
      <c r="U57" s="275"/>
      <c r="V57" s="275"/>
      <c r="W57" s="275"/>
      <c r="X57" s="275"/>
      <c r="Y57" s="276"/>
      <c r="Z57" s="277"/>
      <c r="AA57" s="324"/>
      <c r="AB57" s="24"/>
      <c r="AC57" s="24"/>
      <c r="AD57" s="24"/>
      <c r="AE57" s="24"/>
    </row>
    <row r="58" spans="1:31" ht="24" customHeight="1" x14ac:dyDescent="0.2">
      <c r="A58" s="340"/>
      <c r="B58" s="166"/>
      <c r="C58" s="130" t="s">
        <v>584</v>
      </c>
      <c r="D58" s="130"/>
      <c r="E58" s="130"/>
      <c r="F58" s="130"/>
      <c r="G58" s="130"/>
      <c r="H58" s="141"/>
      <c r="I58" s="141"/>
      <c r="J58" s="141"/>
      <c r="K58" s="141"/>
      <c r="L58" s="141"/>
      <c r="M58" s="141"/>
      <c r="N58" s="141"/>
      <c r="O58" s="141"/>
      <c r="P58" s="141"/>
      <c r="Q58" s="141"/>
      <c r="R58" s="141"/>
      <c r="S58" s="141"/>
      <c r="T58" s="141"/>
      <c r="U58" s="141"/>
      <c r="V58" s="141"/>
      <c r="W58" s="141"/>
      <c r="X58" s="141"/>
      <c r="Y58" s="152"/>
      <c r="Z58" s="139"/>
      <c r="AA58" s="324"/>
      <c r="AB58" s="9"/>
      <c r="AC58" s="9"/>
      <c r="AD58" s="9"/>
      <c r="AE58" s="9"/>
    </row>
    <row r="59" spans="1:31" s="182" customFormat="1" ht="30" customHeight="1" x14ac:dyDescent="0.2">
      <c r="A59" s="211" t="s">
        <v>113</v>
      </c>
      <c r="B59" s="132"/>
      <c r="C59" s="848" t="s">
        <v>355</v>
      </c>
      <c r="D59" s="849"/>
      <c r="E59" s="849"/>
      <c r="F59" s="849"/>
      <c r="G59" s="849"/>
      <c r="H59" s="860"/>
      <c r="I59" s="860"/>
      <c r="J59" s="860"/>
      <c r="K59" s="860"/>
      <c r="L59" s="860"/>
      <c r="M59" s="860"/>
      <c r="N59" s="860"/>
      <c r="O59" s="860"/>
      <c r="P59" s="860"/>
      <c r="Q59" s="860"/>
      <c r="R59" s="860"/>
      <c r="S59" s="860"/>
      <c r="T59" s="860"/>
      <c r="U59" s="860"/>
      <c r="V59" s="851"/>
      <c r="W59" s="851"/>
      <c r="X59" s="852"/>
      <c r="Y59" s="271"/>
      <c r="Z59" s="133"/>
      <c r="AA59" s="324"/>
      <c r="AB59" s="24"/>
      <c r="AC59" s="24"/>
      <c r="AD59" s="24"/>
      <c r="AE59" s="24"/>
    </row>
    <row r="60" spans="1:31" s="182" customFormat="1" ht="5.25" customHeight="1" x14ac:dyDescent="0.2">
      <c r="A60" s="341"/>
      <c r="B60" s="132"/>
      <c r="C60" s="144"/>
      <c r="D60" s="144"/>
      <c r="E60" s="144"/>
      <c r="F60" s="144"/>
      <c r="G60" s="144"/>
      <c r="H60" s="144"/>
      <c r="I60" s="144"/>
      <c r="J60" s="144"/>
      <c r="K60" s="144"/>
      <c r="L60" s="144"/>
      <c r="M60" s="144"/>
      <c r="N60" s="144"/>
      <c r="O60" s="144"/>
      <c r="P60" s="144"/>
      <c r="Q60" s="144"/>
      <c r="R60" s="144"/>
      <c r="S60" s="144"/>
      <c r="T60" s="144"/>
      <c r="U60" s="144"/>
      <c r="V60" s="144"/>
      <c r="W60" s="144"/>
      <c r="X60" s="144"/>
      <c r="Y60" s="271"/>
      <c r="Z60" s="133"/>
      <c r="AA60" s="324"/>
      <c r="AB60" s="24"/>
      <c r="AC60" s="24"/>
      <c r="AD60" s="24"/>
      <c r="AE60" s="24"/>
    </row>
    <row r="61" spans="1:31" s="182" customFormat="1" ht="21" customHeight="1" x14ac:dyDescent="0.2">
      <c r="A61" s="341" t="s">
        <v>356</v>
      </c>
      <c r="B61" s="132"/>
      <c r="C61" s="267" t="s">
        <v>357</v>
      </c>
      <c r="D61" s="185"/>
      <c r="E61" s="185"/>
      <c r="F61" s="185"/>
      <c r="G61" s="185"/>
      <c r="H61" s="342"/>
      <c r="I61" s="342"/>
      <c r="J61" s="342"/>
      <c r="K61" s="342"/>
      <c r="L61" s="342"/>
      <c r="M61" s="342"/>
      <c r="N61" s="342"/>
      <c r="O61" s="342"/>
      <c r="P61" s="343"/>
      <c r="Q61" s="343"/>
      <c r="R61" s="343"/>
      <c r="S61" s="343"/>
      <c r="T61" s="343"/>
      <c r="U61" s="803"/>
      <c r="V61" s="803"/>
      <c r="W61" s="803"/>
      <c r="X61" s="803"/>
      <c r="Y61" s="429" t="s">
        <v>61</v>
      </c>
      <c r="Z61" s="133"/>
      <c r="AA61" s="324">
        <f>IF(U61="?",0,IF(U61&lt;&gt;"",1,0))</f>
        <v>0</v>
      </c>
      <c r="AB61" s="601"/>
      <c r="AC61" s="601"/>
      <c r="AD61" s="24"/>
      <c r="AE61" s="24"/>
    </row>
    <row r="62" spans="1:31" s="182" customFormat="1" ht="5.25" customHeight="1" x14ac:dyDescent="0.2">
      <c r="A62" s="340"/>
      <c r="B62" s="128"/>
      <c r="C62" s="382"/>
      <c r="D62" s="382"/>
      <c r="E62" s="382"/>
      <c r="F62" s="382"/>
      <c r="G62" s="382"/>
      <c r="H62" s="144"/>
      <c r="I62" s="144"/>
      <c r="J62" s="144"/>
      <c r="K62" s="144"/>
      <c r="L62" s="144"/>
      <c r="M62" s="144"/>
      <c r="N62" s="144"/>
      <c r="O62" s="144"/>
      <c r="P62" s="268"/>
      <c r="Q62" s="287"/>
      <c r="R62" s="287"/>
      <c r="S62" s="287"/>
      <c r="T62" s="287"/>
      <c r="U62" s="287"/>
      <c r="V62" s="287"/>
      <c r="W62" s="287"/>
      <c r="X62" s="287"/>
      <c r="Y62" s="427"/>
      <c r="Z62" s="129"/>
      <c r="AA62" s="324"/>
      <c r="AB62" s="601"/>
      <c r="AC62" s="601"/>
      <c r="AD62" s="24"/>
      <c r="AE62" s="24"/>
    </row>
    <row r="63" spans="1:31" s="182" customFormat="1" ht="21" customHeight="1" x14ac:dyDescent="0.2">
      <c r="A63" s="341" t="s">
        <v>358</v>
      </c>
      <c r="B63" s="132"/>
      <c r="C63" s="804" t="s">
        <v>62</v>
      </c>
      <c r="D63" s="357" t="s">
        <v>359</v>
      </c>
      <c r="E63" s="383"/>
      <c r="F63" s="383"/>
      <c r="G63" s="383"/>
      <c r="H63" s="357"/>
      <c r="I63" s="357"/>
      <c r="J63" s="357"/>
      <c r="K63" s="357"/>
      <c r="L63" s="357"/>
      <c r="M63" s="357"/>
      <c r="N63" s="357"/>
      <c r="O63" s="357"/>
      <c r="P63" s="343"/>
      <c r="Q63" s="343"/>
      <c r="R63" s="343"/>
      <c r="S63" s="343"/>
      <c r="T63" s="343"/>
      <c r="U63" s="803"/>
      <c r="V63" s="803"/>
      <c r="W63" s="803"/>
      <c r="X63" s="803"/>
      <c r="Y63" s="271" t="s">
        <v>61</v>
      </c>
      <c r="Z63" s="133"/>
      <c r="AA63" s="324">
        <f>IF(U63="?",0,IF(U63&lt;&gt;"",1,0))</f>
        <v>0</v>
      </c>
      <c r="AB63" s="601"/>
      <c r="AC63" s="601"/>
      <c r="AD63" s="24"/>
      <c r="AE63" s="24"/>
    </row>
    <row r="64" spans="1:31" s="182" customFormat="1" ht="5.25" customHeight="1" x14ac:dyDescent="0.2">
      <c r="A64" s="340"/>
      <c r="B64" s="128"/>
      <c r="C64" s="805"/>
      <c r="D64" s="137"/>
      <c r="E64" s="383"/>
      <c r="F64" s="383"/>
      <c r="G64" s="383"/>
      <c r="H64" s="137"/>
      <c r="I64" s="137"/>
      <c r="J64" s="137"/>
      <c r="K64" s="137"/>
      <c r="L64" s="137"/>
      <c r="M64" s="137"/>
      <c r="N64" s="137"/>
      <c r="O64" s="137"/>
      <c r="P64" s="268"/>
      <c r="Q64" s="287"/>
      <c r="R64" s="287"/>
      <c r="S64" s="287"/>
      <c r="T64" s="287"/>
      <c r="U64" s="287"/>
      <c r="V64" s="287"/>
      <c r="W64" s="287"/>
      <c r="X64" s="287"/>
      <c r="Y64" s="427"/>
      <c r="Z64" s="129"/>
      <c r="AA64" s="324"/>
      <c r="AB64" s="24"/>
      <c r="AC64" s="24"/>
      <c r="AD64" s="24"/>
      <c r="AE64" s="24"/>
    </row>
    <row r="65" spans="1:31" s="182" customFormat="1" ht="21" customHeight="1" x14ac:dyDescent="0.2">
      <c r="A65" s="341" t="s">
        <v>360</v>
      </c>
      <c r="B65" s="132"/>
      <c r="C65" s="806"/>
      <c r="D65" s="357" t="s">
        <v>361</v>
      </c>
      <c r="E65" s="383"/>
      <c r="F65" s="383"/>
      <c r="G65" s="383"/>
      <c r="H65" s="357"/>
      <c r="I65" s="357"/>
      <c r="J65" s="357"/>
      <c r="K65" s="357"/>
      <c r="L65" s="357"/>
      <c r="M65" s="357"/>
      <c r="N65" s="357"/>
      <c r="O65" s="357"/>
      <c r="P65" s="343"/>
      <c r="Q65" s="343"/>
      <c r="R65" s="343"/>
      <c r="S65" s="343"/>
      <c r="T65" s="343"/>
      <c r="U65" s="803"/>
      <c r="V65" s="803"/>
      <c r="W65" s="803"/>
      <c r="X65" s="803"/>
      <c r="Y65" s="271" t="s">
        <v>61</v>
      </c>
      <c r="Z65" s="133"/>
      <c r="AA65" s="324">
        <f>IF(U65="?",0,IF(U65&lt;&gt;"",1,0))</f>
        <v>0</v>
      </c>
      <c r="AB65" s="24"/>
      <c r="AC65" s="24"/>
      <c r="AD65" s="24"/>
      <c r="AE65" s="24"/>
    </row>
    <row r="66" spans="1:31" s="182" customFormat="1" ht="5.25" customHeight="1" x14ac:dyDescent="0.2">
      <c r="A66" s="340"/>
      <c r="B66" s="128"/>
      <c r="C66" s="268"/>
      <c r="D66" s="268"/>
      <c r="E66" s="268"/>
      <c r="F66" s="268"/>
      <c r="G66" s="268"/>
      <c r="H66" s="268"/>
      <c r="I66" s="268"/>
      <c r="J66" s="268"/>
      <c r="K66" s="268"/>
      <c r="L66" s="268"/>
      <c r="M66" s="268"/>
      <c r="N66" s="268"/>
      <c r="O66" s="268"/>
      <c r="P66" s="268"/>
      <c r="Q66" s="268"/>
      <c r="R66" s="268"/>
      <c r="S66" s="268"/>
      <c r="T66" s="268"/>
      <c r="U66" s="268"/>
      <c r="V66" s="268"/>
      <c r="W66" s="268"/>
      <c r="X66" s="268"/>
      <c r="Y66" s="137"/>
      <c r="Z66" s="129"/>
      <c r="AA66" s="324"/>
      <c r="AB66" s="24"/>
      <c r="AC66" s="24"/>
      <c r="AD66" s="24"/>
      <c r="AE66" s="24"/>
    </row>
    <row r="67" spans="1:31" s="182" customFormat="1" ht="21" customHeight="1" x14ac:dyDescent="0.2">
      <c r="A67" s="341" t="s">
        <v>362</v>
      </c>
      <c r="B67" s="132"/>
      <c r="C67" s="315"/>
      <c r="D67" s="194" t="s">
        <v>363</v>
      </c>
      <c r="E67" s="185"/>
      <c r="F67" s="383"/>
      <c r="G67" s="383"/>
      <c r="H67" s="357"/>
      <c r="I67" s="357"/>
      <c r="J67" s="357"/>
      <c r="K67" s="357"/>
      <c r="L67" s="357"/>
      <c r="M67" s="357"/>
      <c r="N67" s="357"/>
      <c r="O67" s="357"/>
      <c r="P67" s="343"/>
      <c r="Q67" s="343"/>
      <c r="R67" s="343"/>
      <c r="S67" s="343"/>
      <c r="T67" s="343"/>
      <c r="U67" s="803"/>
      <c r="V67" s="803"/>
      <c r="W67" s="803"/>
      <c r="X67" s="803"/>
      <c r="Y67" s="429" t="s">
        <v>61</v>
      </c>
      <c r="Z67" s="133"/>
      <c r="AA67" s="324">
        <f>IF(U67="?",0,IF(U67&lt;&gt;"",1,0))</f>
        <v>0</v>
      </c>
      <c r="AB67" s="24"/>
      <c r="AC67" s="24"/>
      <c r="AD67" s="24"/>
      <c r="AE67" s="24"/>
    </row>
    <row r="68" spans="1:31" s="182" customFormat="1" ht="5.25" customHeight="1" x14ac:dyDescent="0.2">
      <c r="A68" s="340"/>
      <c r="B68" s="128"/>
      <c r="C68" s="272"/>
      <c r="D68" s="272"/>
      <c r="E68" s="272"/>
      <c r="F68" s="272"/>
      <c r="G68" s="272"/>
      <c r="H68" s="272"/>
      <c r="I68" s="272"/>
      <c r="J68" s="272"/>
      <c r="K68" s="272"/>
      <c r="L68" s="272"/>
      <c r="M68" s="272"/>
      <c r="N68" s="272"/>
      <c r="O68" s="272"/>
      <c r="P68" s="268"/>
      <c r="Q68" s="268"/>
      <c r="R68" s="268"/>
      <c r="S68" s="268"/>
      <c r="T68" s="268"/>
      <c r="U68" s="268"/>
      <c r="V68" s="268"/>
      <c r="W68" s="268"/>
      <c r="X68" s="268"/>
      <c r="Y68" s="137"/>
      <c r="Z68" s="129"/>
      <c r="AA68" s="324"/>
      <c r="AB68" s="24"/>
      <c r="AC68" s="24"/>
      <c r="AD68" s="24"/>
      <c r="AE68" s="24"/>
    </row>
    <row r="69" spans="1:31" ht="21" customHeight="1" x14ac:dyDescent="0.2">
      <c r="A69" s="341" t="s">
        <v>364</v>
      </c>
      <c r="B69" s="384"/>
      <c r="C69" s="383"/>
      <c r="D69" s="804" t="s">
        <v>62</v>
      </c>
      <c r="E69" s="357" t="s">
        <v>365</v>
      </c>
      <c r="F69" s="383"/>
      <c r="G69" s="383"/>
      <c r="H69" s="357"/>
      <c r="I69" s="357"/>
      <c r="J69" s="357"/>
      <c r="K69" s="357"/>
      <c r="L69" s="357"/>
      <c r="M69" s="357"/>
      <c r="N69" s="357"/>
      <c r="O69" s="357"/>
      <c r="P69" s="343"/>
      <c r="Q69" s="343"/>
      <c r="R69" s="343"/>
      <c r="S69" s="343"/>
      <c r="T69" s="343"/>
      <c r="U69" s="803"/>
      <c r="V69" s="803"/>
      <c r="W69" s="803"/>
      <c r="X69" s="803"/>
      <c r="Y69" s="271" t="s">
        <v>61</v>
      </c>
      <c r="Z69" s="139"/>
      <c r="AA69" s="326">
        <f>IF(U69="?",0,IF(U69&lt;&gt;"",1,0))</f>
        <v>0</v>
      </c>
      <c r="AB69" s="9"/>
      <c r="AC69" s="9"/>
      <c r="AD69" s="9"/>
      <c r="AE69" s="9"/>
    </row>
    <row r="70" spans="1:31" s="182" customFormat="1" ht="5.25" customHeight="1" x14ac:dyDescent="0.2">
      <c r="A70" s="340"/>
      <c r="B70" s="128"/>
      <c r="C70" s="383"/>
      <c r="D70" s="805"/>
      <c r="E70" s="137"/>
      <c r="F70" s="383"/>
      <c r="G70" s="383"/>
      <c r="H70" s="137"/>
      <c r="I70" s="137"/>
      <c r="J70" s="137"/>
      <c r="K70" s="137"/>
      <c r="L70" s="137"/>
      <c r="M70" s="137"/>
      <c r="N70" s="137"/>
      <c r="O70" s="137"/>
      <c r="P70" s="268"/>
      <c r="Q70" s="287"/>
      <c r="R70" s="287"/>
      <c r="S70" s="287"/>
      <c r="T70" s="287"/>
      <c r="U70" s="287"/>
      <c r="V70" s="287"/>
      <c r="W70" s="287"/>
      <c r="X70" s="287"/>
      <c r="Y70" s="427"/>
      <c r="Z70" s="129"/>
      <c r="AA70" s="326"/>
      <c r="AB70" s="24"/>
      <c r="AC70" s="24"/>
      <c r="AD70" s="24"/>
      <c r="AE70" s="24"/>
    </row>
    <row r="71" spans="1:31" s="182" customFormat="1" ht="21" customHeight="1" x14ac:dyDescent="0.2">
      <c r="A71" s="341" t="s">
        <v>366</v>
      </c>
      <c r="B71" s="385"/>
      <c r="C71" s="383"/>
      <c r="D71" s="806"/>
      <c r="E71" s="357" t="s">
        <v>367</v>
      </c>
      <c r="F71" s="383"/>
      <c r="G71" s="383"/>
      <c r="H71" s="357"/>
      <c r="I71" s="357"/>
      <c r="J71" s="357"/>
      <c r="K71" s="357"/>
      <c r="L71" s="357"/>
      <c r="M71" s="357"/>
      <c r="N71" s="357"/>
      <c r="O71" s="357"/>
      <c r="P71" s="343"/>
      <c r="Q71" s="343"/>
      <c r="R71" s="343"/>
      <c r="S71" s="343"/>
      <c r="T71" s="343"/>
      <c r="U71" s="803"/>
      <c r="V71" s="803"/>
      <c r="W71" s="803"/>
      <c r="X71" s="803"/>
      <c r="Y71" s="271" t="s">
        <v>61</v>
      </c>
      <c r="Z71" s="129"/>
      <c r="AA71" s="326">
        <f>IF(U71="?",0,IF(U71&lt;&gt;"",1,0))</f>
        <v>0</v>
      </c>
      <c r="AB71" s="24"/>
      <c r="AC71" s="24"/>
      <c r="AD71" s="24"/>
      <c r="AE71" s="24"/>
    </row>
    <row r="72" spans="1:31" s="182" customFormat="1" ht="9" customHeight="1" x14ac:dyDescent="0.2">
      <c r="A72" s="340"/>
      <c r="B72" s="134"/>
      <c r="C72" s="346"/>
      <c r="D72" s="346"/>
      <c r="E72" s="346"/>
      <c r="F72" s="346"/>
      <c r="G72" s="346"/>
      <c r="H72" s="346"/>
      <c r="I72" s="346"/>
      <c r="J72" s="346"/>
      <c r="K72" s="346"/>
      <c r="L72" s="346"/>
      <c r="M72" s="346"/>
      <c r="N72" s="346"/>
      <c r="O72" s="346"/>
      <c r="P72" s="346"/>
      <c r="Q72" s="347"/>
      <c r="R72" s="347"/>
      <c r="S72" s="347"/>
      <c r="T72" s="347"/>
      <c r="U72" s="347"/>
      <c r="V72" s="347"/>
      <c r="W72" s="347"/>
      <c r="X72" s="347"/>
      <c r="Y72" s="168"/>
      <c r="Z72" s="169"/>
      <c r="AA72" s="326"/>
      <c r="AB72" s="24"/>
      <c r="AC72" s="24"/>
      <c r="AD72" s="24"/>
      <c r="AE72" s="24"/>
    </row>
    <row r="73" spans="1:31" s="182" customFormat="1" ht="5.25" customHeight="1" x14ac:dyDescent="0.2">
      <c r="A73" s="340"/>
      <c r="B73" s="128"/>
      <c r="C73" s="426"/>
      <c r="D73" s="426"/>
      <c r="E73" s="426"/>
      <c r="F73" s="426"/>
      <c r="G73" s="426"/>
      <c r="H73" s="426"/>
      <c r="I73" s="426"/>
      <c r="J73" s="426"/>
      <c r="K73" s="426"/>
      <c r="L73" s="426"/>
      <c r="M73" s="426"/>
      <c r="N73" s="426"/>
      <c r="O73" s="426"/>
      <c r="P73" s="426"/>
      <c r="Q73" s="162"/>
      <c r="R73" s="162"/>
      <c r="S73" s="162"/>
      <c r="T73" s="162"/>
      <c r="U73" s="162"/>
      <c r="V73" s="162"/>
      <c r="W73" s="162"/>
      <c r="X73" s="162"/>
      <c r="Y73" s="271"/>
      <c r="Z73" s="133"/>
      <c r="AA73" s="326"/>
      <c r="AB73" s="24"/>
      <c r="AC73" s="24"/>
      <c r="AD73" s="24"/>
      <c r="AE73" s="24"/>
    </row>
    <row r="74" spans="1:31" ht="24" customHeight="1" x14ac:dyDescent="0.2">
      <c r="A74" s="340"/>
      <c r="B74" s="166"/>
      <c r="C74" s="181" t="s">
        <v>368</v>
      </c>
      <c r="D74" s="181"/>
      <c r="E74" s="181"/>
      <c r="F74" s="181"/>
      <c r="G74" s="181"/>
      <c r="H74" s="266"/>
      <c r="I74" s="266"/>
      <c r="J74" s="266"/>
      <c r="K74" s="266"/>
      <c r="L74" s="266"/>
      <c r="M74" s="266"/>
      <c r="N74" s="266"/>
      <c r="O74" s="266"/>
      <c r="P74" s="266"/>
      <c r="Q74" s="266"/>
      <c r="R74" s="266"/>
      <c r="S74" s="266"/>
      <c r="T74" s="266"/>
      <c r="U74" s="266"/>
      <c r="V74" s="266"/>
      <c r="W74" s="266"/>
      <c r="X74" s="266"/>
      <c r="Y74" s="386"/>
      <c r="Z74" s="139"/>
      <c r="AA74" s="324"/>
      <c r="AB74" s="9"/>
      <c r="AC74" s="9"/>
      <c r="AD74" s="9"/>
      <c r="AE74" s="9"/>
    </row>
    <row r="75" spans="1:31" s="182" customFormat="1" ht="9" customHeight="1" x14ac:dyDescent="0.2">
      <c r="A75" s="340"/>
      <c r="B75" s="128"/>
      <c r="C75" s="268"/>
      <c r="D75" s="268"/>
      <c r="E75" s="268"/>
      <c r="F75" s="268"/>
      <c r="G75" s="268"/>
      <c r="H75" s="268"/>
      <c r="I75" s="268"/>
      <c r="J75" s="268"/>
      <c r="K75" s="268"/>
      <c r="L75" s="268"/>
      <c r="M75" s="268"/>
      <c r="N75" s="268"/>
      <c r="O75" s="268"/>
      <c r="P75" s="268"/>
      <c r="Q75" s="268"/>
      <c r="R75" s="268"/>
      <c r="S75" s="268"/>
      <c r="T75" s="268"/>
      <c r="U75" s="268"/>
      <c r="V75" s="268"/>
      <c r="W75" s="268"/>
      <c r="X75" s="268"/>
      <c r="Y75" s="427"/>
      <c r="Z75" s="129"/>
      <c r="AA75" s="324"/>
      <c r="AB75" s="24"/>
      <c r="AC75" s="24"/>
      <c r="AD75" s="24"/>
      <c r="AE75" s="24"/>
    </row>
    <row r="76" spans="1:31" s="182" customFormat="1" ht="27" customHeight="1" x14ac:dyDescent="0.2">
      <c r="A76" s="210" t="s">
        <v>369</v>
      </c>
      <c r="B76" s="132"/>
      <c r="C76" s="807" t="s">
        <v>370</v>
      </c>
      <c r="D76" s="808"/>
      <c r="E76" s="808"/>
      <c r="F76" s="808"/>
      <c r="G76" s="808"/>
      <c r="H76" s="808"/>
      <c r="I76" s="808"/>
      <c r="J76" s="808"/>
      <c r="K76" s="808"/>
      <c r="L76" s="808"/>
      <c r="M76" s="808"/>
      <c r="N76" s="808"/>
      <c r="O76" s="808"/>
      <c r="P76" s="808"/>
      <c r="Q76" s="808"/>
      <c r="R76" s="808"/>
      <c r="S76" s="808"/>
      <c r="T76" s="808"/>
      <c r="U76" s="803"/>
      <c r="V76" s="803"/>
      <c r="W76" s="803"/>
      <c r="X76" s="429" t="s">
        <v>324</v>
      </c>
      <c r="Y76" s="429"/>
      <c r="Z76" s="133"/>
      <c r="AA76" s="324">
        <f>IF(U76="?",0,IF(U76&lt;&gt;"",1,0))</f>
        <v>0</v>
      </c>
      <c r="AB76" s="24"/>
      <c r="AC76" s="24"/>
      <c r="AD76" s="24"/>
      <c r="AE76" s="24"/>
    </row>
    <row r="77" spans="1:31" s="182" customFormat="1" ht="5.25" customHeight="1" x14ac:dyDescent="0.2">
      <c r="A77" s="340"/>
      <c r="B77" s="128"/>
      <c r="C77" s="180"/>
      <c r="D77" s="180"/>
      <c r="E77" s="180"/>
      <c r="F77" s="180"/>
      <c r="G77" s="180"/>
      <c r="H77" s="180"/>
      <c r="I77" s="180"/>
      <c r="J77" s="180"/>
      <c r="K77" s="180"/>
      <c r="L77" s="180"/>
      <c r="M77" s="180"/>
      <c r="N77" s="180"/>
      <c r="O77" s="180"/>
      <c r="P77" s="180"/>
      <c r="Q77" s="268"/>
      <c r="R77" s="268"/>
      <c r="S77" s="268"/>
      <c r="T77" s="268"/>
      <c r="U77" s="268"/>
      <c r="V77" s="268"/>
      <c r="W77" s="268"/>
      <c r="X77" s="429"/>
      <c r="Y77" s="427"/>
      <c r="Z77" s="129"/>
      <c r="AA77" s="324"/>
      <c r="AB77" s="24"/>
      <c r="AC77" s="24"/>
      <c r="AD77" s="24"/>
      <c r="AE77" s="24"/>
    </row>
    <row r="78" spans="1:31" s="182" customFormat="1" ht="21.75" customHeight="1" x14ac:dyDescent="0.2">
      <c r="A78" s="210" t="s">
        <v>371</v>
      </c>
      <c r="B78" s="132"/>
      <c r="C78" s="804" t="s">
        <v>62</v>
      </c>
      <c r="D78" s="178" t="s">
        <v>372</v>
      </c>
      <c r="E78" s="180"/>
      <c r="F78" s="180"/>
      <c r="G78" s="180"/>
      <c r="H78" s="180"/>
      <c r="I78" s="180"/>
      <c r="J78" s="180"/>
      <c r="K78" s="180"/>
      <c r="L78" s="180"/>
      <c r="M78" s="180"/>
      <c r="N78" s="180"/>
      <c r="O78" s="180"/>
      <c r="P78" s="180"/>
      <c r="Q78" s="268"/>
      <c r="R78" s="268"/>
      <c r="S78" s="268"/>
      <c r="T78" s="268"/>
      <c r="U78" s="803"/>
      <c r="V78" s="803"/>
      <c r="W78" s="803"/>
      <c r="X78" s="429" t="s">
        <v>324</v>
      </c>
      <c r="Y78" s="429"/>
      <c r="Z78" s="133"/>
      <c r="AA78" s="324">
        <f>IF(U78="?",0,IF(U78&lt;&gt;"",1,0))</f>
        <v>0</v>
      </c>
      <c r="AB78" s="24"/>
      <c r="AC78" s="24"/>
      <c r="AD78" s="24"/>
      <c r="AE78" s="24"/>
    </row>
    <row r="79" spans="1:31" s="182" customFormat="1" ht="5.25" customHeight="1" x14ac:dyDescent="0.2">
      <c r="A79" s="340"/>
      <c r="B79" s="128"/>
      <c r="C79" s="805"/>
      <c r="D79" s="265"/>
      <c r="E79" s="180"/>
      <c r="F79" s="180"/>
      <c r="G79" s="180"/>
      <c r="H79" s="180"/>
      <c r="I79" s="180"/>
      <c r="J79" s="180"/>
      <c r="K79" s="180"/>
      <c r="L79" s="180"/>
      <c r="M79" s="180"/>
      <c r="N79" s="180"/>
      <c r="O79" s="180"/>
      <c r="P79" s="180"/>
      <c r="Q79" s="268"/>
      <c r="R79" s="268"/>
      <c r="S79" s="268"/>
      <c r="T79" s="268"/>
      <c r="U79" s="268"/>
      <c r="V79" s="268"/>
      <c r="W79" s="268"/>
      <c r="X79" s="429"/>
      <c r="Y79" s="427"/>
      <c r="Z79" s="129"/>
      <c r="AA79" s="326"/>
      <c r="AB79" s="24"/>
      <c r="AC79" s="24"/>
      <c r="AD79" s="24"/>
      <c r="AE79" s="24"/>
    </row>
    <row r="80" spans="1:31" s="182" customFormat="1" ht="21.75" customHeight="1" x14ac:dyDescent="0.2">
      <c r="A80" s="210" t="s">
        <v>373</v>
      </c>
      <c r="B80" s="132"/>
      <c r="C80" s="806"/>
      <c r="D80" s="178" t="s">
        <v>374</v>
      </c>
      <c r="E80" s="180"/>
      <c r="F80" s="180"/>
      <c r="G80" s="180"/>
      <c r="H80" s="180"/>
      <c r="I80" s="180"/>
      <c r="J80" s="180"/>
      <c r="K80" s="180"/>
      <c r="L80" s="180"/>
      <c r="M80" s="180"/>
      <c r="N80" s="180"/>
      <c r="O80" s="180"/>
      <c r="P80" s="180"/>
      <c r="Q80" s="268"/>
      <c r="R80" s="268"/>
      <c r="S80" s="268"/>
      <c r="T80" s="268"/>
      <c r="U80" s="803"/>
      <c r="V80" s="803"/>
      <c r="W80" s="803"/>
      <c r="X80" s="429" t="s">
        <v>324</v>
      </c>
      <c r="Y80" s="429"/>
      <c r="Z80" s="133"/>
      <c r="AA80" s="324">
        <f>IF(U80="?",0,IF(U80&lt;&gt;"",1,0))</f>
        <v>0</v>
      </c>
      <c r="AB80" s="24"/>
      <c r="AC80" s="24"/>
      <c r="AD80" s="24"/>
      <c r="AE80" s="24"/>
    </row>
    <row r="81" spans="1:31" s="182" customFormat="1" ht="9" customHeight="1" x14ac:dyDescent="0.2">
      <c r="A81" s="340"/>
      <c r="B81" s="128"/>
      <c r="C81" s="180"/>
      <c r="D81" s="180"/>
      <c r="E81" s="180"/>
      <c r="F81" s="180"/>
      <c r="G81" s="180"/>
      <c r="H81" s="180"/>
      <c r="I81" s="180"/>
      <c r="J81" s="180"/>
      <c r="K81" s="180"/>
      <c r="L81" s="180"/>
      <c r="M81" s="180"/>
      <c r="N81" s="180"/>
      <c r="O81" s="180"/>
      <c r="P81" s="180"/>
      <c r="Q81" s="268"/>
      <c r="R81" s="268"/>
      <c r="S81" s="268"/>
      <c r="T81" s="268"/>
      <c r="U81" s="268"/>
      <c r="V81" s="268"/>
      <c r="W81" s="268"/>
      <c r="X81" s="268"/>
      <c r="Y81" s="427"/>
      <c r="Z81" s="129"/>
      <c r="AA81" s="324"/>
      <c r="AB81" s="24"/>
      <c r="AC81" s="24"/>
      <c r="AD81" s="24"/>
      <c r="AE81" s="24"/>
    </row>
    <row r="82" spans="1:31" s="182" customFormat="1" ht="27" customHeight="1" x14ac:dyDescent="0.2">
      <c r="A82" s="210" t="s">
        <v>375</v>
      </c>
      <c r="B82" s="132"/>
      <c r="C82" s="807" t="s">
        <v>376</v>
      </c>
      <c r="D82" s="808"/>
      <c r="E82" s="808"/>
      <c r="F82" s="808"/>
      <c r="G82" s="808"/>
      <c r="H82" s="808"/>
      <c r="I82" s="808"/>
      <c r="J82" s="808"/>
      <c r="K82" s="808"/>
      <c r="L82" s="808"/>
      <c r="M82" s="808"/>
      <c r="N82" s="808"/>
      <c r="O82" s="808"/>
      <c r="P82" s="808"/>
      <c r="Q82" s="808"/>
      <c r="R82" s="808"/>
      <c r="S82" s="808"/>
      <c r="T82" s="808"/>
      <c r="U82" s="803"/>
      <c r="V82" s="803"/>
      <c r="W82" s="803"/>
      <c r="X82" s="429" t="s">
        <v>324</v>
      </c>
      <c r="Y82" s="429"/>
      <c r="Z82" s="133"/>
      <c r="AA82" s="324">
        <f>IF(U82="?",0,IF(U82&lt;&gt;"",1,0))</f>
        <v>0</v>
      </c>
      <c r="AB82" s="24"/>
      <c r="AC82" s="24"/>
      <c r="AD82" s="24"/>
      <c r="AE82" s="24"/>
    </row>
    <row r="83" spans="1:31" s="182" customFormat="1" ht="5.25" customHeight="1" x14ac:dyDescent="0.2">
      <c r="A83" s="340"/>
      <c r="B83" s="128"/>
      <c r="C83" s="180"/>
      <c r="D83" s="180"/>
      <c r="E83" s="180"/>
      <c r="F83" s="180"/>
      <c r="G83" s="180"/>
      <c r="H83" s="180"/>
      <c r="I83" s="180"/>
      <c r="J83" s="180"/>
      <c r="K83" s="180"/>
      <c r="L83" s="180"/>
      <c r="M83" s="180"/>
      <c r="N83" s="180"/>
      <c r="O83" s="180"/>
      <c r="P83" s="180"/>
      <c r="Q83" s="268"/>
      <c r="R83" s="268"/>
      <c r="S83" s="268"/>
      <c r="T83" s="268"/>
      <c r="U83" s="268"/>
      <c r="V83" s="268"/>
      <c r="W83" s="268"/>
      <c r="X83" s="268"/>
      <c r="Y83" s="427"/>
      <c r="Z83" s="129"/>
      <c r="AA83" s="324"/>
      <c r="AB83" s="24"/>
      <c r="AC83" s="24"/>
      <c r="AD83" s="24"/>
      <c r="AE83" s="24"/>
    </row>
    <row r="84" spans="1:31" s="182" customFormat="1" ht="21.75" customHeight="1" x14ac:dyDescent="0.2">
      <c r="A84" s="210" t="s">
        <v>377</v>
      </c>
      <c r="B84" s="132"/>
      <c r="C84" s="804" t="s">
        <v>62</v>
      </c>
      <c r="D84" s="178" t="s">
        <v>372</v>
      </c>
      <c r="E84" s="180"/>
      <c r="F84" s="180"/>
      <c r="G84" s="180"/>
      <c r="H84" s="180"/>
      <c r="I84" s="180"/>
      <c r="J84" s="180"/>
      <c r="K84" s="180"/>
      <c r="L84" s="180"/>
      <c r="M84" s="180"/>
      <c r="N84" s="180"/>
      <c r="O84" s="180"/>
      <c r="P84" s="180"/>
      <c r="Q84" s="268"/>
      <c r="R84" s="268"/>
      <c r="S84" s="268"/>
      <c r="T84" s="268"/>
      <c r="U84" s="803"/>
      <c r="V84" s="803"/>
      <c r="W84" s="803"/>
      <c r="X84" s="429" t="s">
        <v>324</v>
      </c>
      <c r="Y84" s="429"/>
      <c r="Z84" s="133"/>
      <c r="AA84" s="324">
        <f>IF(U84="?",0,IF(U84&lt;&gt;"",1,0))</f>
        <v>0</v>
      </c>
      <c r="AB84" s="24"/>
      <c r="AC84" s="24"/>
      <c r="AD84" s="24"/>
      <c r="AE84" s="24"/>
    </row>
    <row r="85" spans="1:31" s="182" customFormat="1" ht="5.25" customHeight="1" x14ac:dyDescent="0.2">
      <c r="A85" s="340"/>
      <c r="B85" s="128"/>
      <c r="C85" s="805"/>
      <c r="D85" s="265"/>
      <c r="E85" s="180"/>
      <c r="F85" s="180"/>
      <c r="G85" s="180"/>
      <c r="H85" s="180"/>
      <c r="I85" s="180"/>
      <c r="J85" s="180"/>
      <c r="K85" s="180"/>
      <c r="L85" s="180"/>
      <c r="M85" s="180"/>
      <c r="N85" s="180"/>
      <c r="O85" s="180"/>
      <c r="P85" s="180"/>
      <c r="Q85" s="268"/>
      <c r="R85" s="268"/>
      <c r="S85" s="268"/>
      <c r="T85" s="268"/>
      <c r="U85" s="268"/>
      <c r="V85" s="268"/>
      <c r="W85" s="268"/>
      <c r="X85" s="429"/>
      <c r="Y85" s="427"/>
      <c r="Z85" s="129"/>
      <c r="AA85" s="324"/>
      <c r="AB85" s="24"/>
      <c r="AC85" s="24"/>
      <c r="AD85" s="24"/>
      <c r="AE85" s="24"/>
    </row>
    <row r="86" spans="1:31" s="182" customFormat="1" ht="21.75" customHeight="1" x14ac:dyDescent="0.2">
      <c r="A86" s="210" t="s">
        <v>378</v>
      </c>
      <c r="B86" s="132"/>
      <c r="C86" s="806"/>
      <c r="D86" s="178" t="s">
        <v>374</v>
      </c>
      <c r="E86" s="180"/>
      <c r="F86" s="180"/>
      <c r="G86" s="180"/>
      <c r="H86" s="180"/>
      <c r="I86" s="180"/>
      <c r="J86" s="180"/>
      <c r="K86" s="180"/>
      <c r="L86" s="180"/>
      <c r="M86" s="180"/>
      <c r="N86" s="180"/>
      <c r="O86" s="180"/>
      <c r="P86" s="180"/>
      <c r="Q86" s="268"/>
      <c r="R86" s="268"/>
      <c r="S86" s="268"/>
      <c r="T86" s="268"/>
      <c r="U86" s="803"/>
      <c r="V86" s="803"/>
      <c r="W86" s="803"/>
      <c r="X86" s="429" t="s">
        <v>324</v>
      </c>
      <c r="Y86" s="429"/>
      <c r="Z86" s="133"/>
      <c r="AA86" s="324">
        <f>IF(U86="?",0,IF(U86&lt;&gt;"",1,0))</f>
        <v>0</v>
      </c>
      <c r="AB86" s="24"/>
      <c r="AC86" s="24"/>
      <c r="AD86" s="24"/>
      <c r="AE86" s="24"/>
    </row>
    <row r="87" spans="1:31" s="182" customFormat="1" ht="9" customHeight="1" thickBot="1" x14ac:dyDescent="0.25">
      <c r="A87" s="340"/>
      <c r="B87" s="128"/>
      <c r="C87" s="387"/>
      <c r="D87" s="388"/>
      <c r="E87" s="388"/>
      <c r="F87" s="389"/>
      <c r="G87" s="389"/>
      <c r="H87" s="389"/>
      <c r="I87" s="389"/>
      <c r="J87" s="389"/>
      <c r="K87" s="389"/>
      <c r="L87" s="389"/>
      <c r="M87" s="218"/>
      <c r="N87" s="218"/>
      <c r="O87" s="218"/>
      <c r="P87" s="218"/>
      <c r="Q87" s="218"/>
      <c r="R87" s="218"/>
      <c r="S87" s="390"/>
      <c r="T87" s="390"/>
      <c r="U87" s="390"/>
      <c r="V87" s="390"/>
      <c r="W87" s="390"/>
      <c r="X87" s="390"/>
      <c r="Y87" s="52"/>
      <c r="Z87" s="129"/>
      <c r="AA87" s="324"/>
      <c r="AB87" s="24"/>
      <c r="AC87" s="24"/>
      <c r="AD87" s="24"/>
      <c r="AE87" s="24"/>
    </row>
    <row r="88" spans="1:31" s="182" customFormat="1" ht="9" customHeight="1" x14ac:dyDescent="0.2">
      <c r="A88" s="340"/>
      <c r="B88" s="128"/>
      <c r="C88" s="153"/>
      <c r="D88" s="153"/>
      <c r="E88" s="153"/>
      <c r="F88" s="263"/>
      <c r="G88" s="263"/>
      <c r="H88" s="263"/>
      <c r="I88" s="263"/>
      <c r="J88" s="263"/>
      <c r="K88" s="263"/>
      <c r="L88" s="263"/>
      <c r="M88" s="140"/>
      <c r="N88" s="140"/>
      <c r="O88" s="140"/>
      <c r="P88" s="140"/>
      <c r="Q88" s="140"/>
      <c r="R88" s="140"/>
      <c r="S88" s="52"/>
      <c r="T88" s="52"/>
      <c r="U88" s="52"/>
      <c r="V88" s="52"/>
      <c r="W88" s="52"/>
      <c r="X88" s="52"/>
      <c r="Y88" s="52"/>
      <c r="Z88" s="129"/>
      <c r="AA88" s="324"/>
      <c r="AB88" s="24"/>
      <c r="AC88" s="24"/>
      <c r="AD88" s="24"/>
      <c r="AE88" s="24"/>
    </row>
    <row r="89" spans="1:31" s="182" customFormat="1" ht="27" customHeight="1" x14ac:dyDescent="0.2">
      <c r="A89" s="210" t="s">
        <v>379</v>
      </c>
      <c r="B89" s="132"/>
      <c r="C89" s="807" t="s">
        <v>585</v>
      </c>
      <c r="D89" s="808"/>
      <c r="E89" s="808"/>
      <c r="F89" s="808"/>
      <c r="G89" s="808"/>
      <c r="H89" s="808"/>
      <c r="I89" s="808"/>
      <c r="J89" s="808"/>
      <c r="K89" s="808"/>
      <c r="L89" s="808"/>
      <c r="M89" s="808"/>
      <c r="N89" s="808"/>
      <c r="O89" s="808"/>
      <c r="P89" s="808"/>
      <c r="Q89" s="808"/>
      <c r="R89" s="808"/>
      <c r="S89" s="268"/>
      <c r="T89" s="803"/>
      <c r="U89" s="803"/>
      <c r="V89" s="803"/>
      <c r="W89" s="803"/>
      <c r="X89" s="429" t="s">
        <v>380</v>
      </c>
      <c r="Y89" s="429"/>
      <c r="Z89" s="133"/>
      <c r="AA89" s="324">
        <f>IF(T89="?",0,IF(T89&lt;&gt;"",1,0))</f>
        <v>0</v>
      </c>
      <c r="AB89" s="24"/>
      <c r="AC89" s="24"/>
      <c r="AD89" s="24"/>
      <c r="AE89" s="24"/>
    </row>
    <row r="90" spans="1:31" s="182" customFormat="1" ht="5.25" customHeight="1" x14ac:dyDescent="0.2">
      <c r="A90" s="340"/>
      <c r="B90" s="128"/>
      <c r="C90" s="180"/>
      <c r="D90" s="180"/>
      <c r="E90" s="180"/>
      <c r="F90" s="180"/>
      <c r="G90" s="180"/>
      <c r="H90" s="180"/>
      <c r="I90" s="180"/>
      <c r="J90" s="180"/>
      <c r="K90" s="180"/>
      <c r="L90" s="180"/>
      <c r="M90" s="180"/>
      <c r="N90" s="180"/>
      <c r="O90" s="180"/>
      <c r="P90" s="180"/>
      <c r="Q90" s="268"/>
      <c r="R90" s="268"/>
      <c r="S90" s="268"/>
      <c r="T90" s="268"/>
      <c r="U90" s="268"/>
      <c r="V90" s="268"/>
      <c r="W90" s="268"/>
      <c r="X90" s="268"/>
      <c r="Y90" s="427"/>
      <c r="Z90" s="129"/>
      <c r="AA90" s="324"/>
      <c r="AB90" s="24"/>
      <c r="AC90" s="24"/>
      <c r="AD90" s="24"/>
      <c r="AE90" s="24"/>
    </row>
    <row r="91" spans="1:31" s="182" customFormat="1" ht="21.75" customHeight="1" x14ac:dyDescent="0.2">
      <c r="A91" s="210" t="s">
        <v>381</v>
      </c>
      <c r="B91" s="132"/>
      <c r="C91" s="804" t="s">
        <v>62</v>
      </c>
      <c r="D91" s="178" t="s">
        <v>382</v>
      </c>
      <c r="E91" s="194"/>
      <c r="F91" s="194"/>
      <c r="G91" s="194"/>
      <c r="H91" s="391"/>
      <c r="I91" s="391"/>
      <c r="J91" s="391"/>
      <c r="K91" s="391"/>
      <c r="L91" s="391"/>
      <c r="M91" s="391"/>
      <c r="N91" s="391"/>
      <c r="O91" s="391"/>
      <c r="P91" s="391"/>
      <c r="Q91" s="391"/>
      <c r="R91" s="391"/>
      <c r="S91" s="391"/>
      <c r="T91" s="803"/>
      <c r="U91" s="803"/>
      <c r="V91" s="803"/>
      <c r="W91" s="803"/>
      <c r="X91" s="429" t="s">
        <v>380</v>
      </c>
      <c r="Y91" s="429"/>
      <c r="Z91" s="129"/>
      <c r="AA91" s="324">
        <f>IF(T91="?",0,IF(T91&lt;&gt;"",1,0))</f>
        <v>0</v>
      </c>
      <c r="AB91" s="859"/>
      <c r="AC91" s="859"/>
      <c r="AD91" s="24"/>
      <c r="AE91" s="24"/>
    </row>
    <row r="92" spans="1:31" s="182" customFormat="1" ht="5.25" customHeight="1" x14ac:dyDescent="0.2">
      <c r="A92" s="340"/>
      <c r="B92" s="128"/>
      <c r="C92" s="846"/>
      <c r="D92" s="265"/>
      <c r="E92" s="180"/>
      <c r="F92" s="180"/>
      <c r="G92" s="180"/>
      <c r="H92" s="180"/>
      <c r="I92" s="180"/>
      <c r="J92" s="180"/>
      <c r="K92" s="180"/>
      <c r="L92" s="180"/>
      <c r="M92" s="180"/>
      <c r="N92" s="180"/>
      <c r="O92" s="180"/>
      <c r="P92" s="180"/>
      <c r="Q92" s="180"/>
      <c r="R92" s="180"/>
      <c r="S92" s="180"/>
      <c r="T92" s="268"/>
      <c r="U92" s="268"/>
      <c r="V92" s="268"/>
      <c r="W92" s="268"/>
      <c r="X92" s="268"/>
      <c r="Y92" s="427"/>
      <c r="Z92" s="129"/>
      <c r="AA92" s="324"/>
      <c r="AB92" s="859"/>
      <c r="AC92" s="859"/>
      <c r="AD92" s="24"/>
      <c r="AE92" s="24"/>
    </row>
    <row r="93" spans="1:31" s="182" customFormat="1" ht="21" customHeight="1" x14ac:dyDescent="0.2">
      <c r="A93" s="210" t="s">
        <v>383</v>
      </c>
      <c r="B93" s="132"/>
      <c r="C93" s="847"/>
      <c r="D93" s="178" t="s">
        <v>384</v>
      </c>
      <c r="E93" s="194"/>
      <c r="F93" s="194"/>
      <c r="G93" s="194"/>
      <c r="H93" s="391"/>
      <c r="I93" s="391"/>
      <c r="J93" s="391"/>
      <c r="K93" s="391"/>
      <c r="L93" s="391"/>
      <c r="M93" s="391"/>
      <c r="N93" s="391"/>
      <c r="O93" s="391"/>
      <c r="P93" s="391"/>
      <c r="Q93" s="391"/>
      <c r="R93" s="391"/>
      <c r="S93" s="391"/>
      <c r="T93" s="803"/>
      <c r="U93" s="803"/>
      <c r="V93" s="803"/>
      <c r="W93" s="803"/>
      <c r="X93" s="429" t="s">
        <v>380</v>
      </c>
      <c r="Y93" s="429"/>
      <c r="Z93" s="129"/>
      <c r="AA93" s="324">
        <f>IF(T93="?",0,IF(T93&lt;&gt;"",1,0))</f>
        <v>0</v>
      </c>
      <c r="AB93" s="859"/>
      <c r="AC93" s="859"/>
      <c r="AD93" s="24"/>
      <c r="AE93" s="24"/>
    </row>
    <row r="94" spans="1:31" s="182" customFormat="1" ht="9" customHeight="1" x14ac:dyDescent="0.2">
      <c r="A94" s="340"/>
      <c r="B94" s="134"/>
      <c r="C94" s="168"/>
      <c r="D94" s="168"/>
      <c r="E94" s="168"/>
      <c r="F94" s="168"/>
      <c r="G94" s="168"/>
      <c r="H94" s="168"/>
      <c r="I94" s="168"/>
      <c r="J94" s="168"/>
      <c r="K94" s="168"/>
      <c r="L94" s="168"/>
      <c r="M94" s="168"/>
      <c r="N94" s="168"/>
      <c r="O94" s="168"/>
      <c r="P94" s="168"/>
      <c r="Q94" s="347"/>
      <c r="R94" s="347"/>
      <c r="S94" s="347"/>
      <c r="T94" s="347"/>
      <c r="U94" s="347"/>
      <c r="V94" s="347"/>
      <c r="W94" s="347"/>
      <c r="X94" s="347"/>
      <c r="Y94" s="168"/>
      <c r="Z94" s="169"/>
      <c r="AA94" s="324"/>
      <c r="AB94" s="24"/>
      <c r="AC94" s="24"/>
      <c r="AD94" s="24"/>
      <c r="AE94" s="24"/>
    </row>
    <row r="95" spans="1:31" s="182" customFormat="1" ht="5.25" customHeight="1" x14ac:dyDescent="0.2">
      <c r="A95" s="340"/>
      <c r="B95" s="274"/>
      <c r="C95" s="392"/>
      <c r="D95" s="392"/>
      <c r="E95" s="392"/>
      <c r="F95" s="392"/>
      <c r="G95" s="392"/>
      <c r="H95" s="392"/>
      <c r="I95" s="392"/>
      <c r="J95" s="392"/>
      <c r="K95" s="392"/>
      <c r="L95" s="392"/>
      <c r="M95" s="392"/>
      <c r="N95" s="392"/>
      <c r="O95" s="392"/>
      <c r="P95" s="392"/>
      <c r="Q95" s="379"/>
      <c r="R95" s="379"/>
      <c r="S95" s="379"/>
      <c r="T95" s="379"/>
      <c r="U95" s="379"/>
      <c r="V95" s="379"/>
      <c r="W95" s="379"/>
      <c r="X95" s="379"/>
      <c r="Y95" s="377"/>
      <c r="Z95" s="393"/>
      <c r="AA95" s="324"/>
      <c r="AB95" s="24"/>
      <c r="AC95" s="24"/>
      <c r="AD95" s="24"/>
      <c r="AE95" s="24"/>
    </row>
    <row r="96" spans="1:31" ht="24" customHeight="1" x14ac:dyDescent="0.2">
      <c r="A96" s="340"/>
      <c r="B96" s="166"/>
      <c r="C96" s="181" t="s">
        <v>385</v>
      </c>
      <c r="D96" s="181"/>
      <c r="E96" s="181"/>
      <c r="F96" s="181"/>
      <c r="G96" s="181"/>
      <c r="H96" s="266"/>
      <c r="I96" s="266"/>
      <c r="J96" s="266"/>
      <c r="K96" s="266"/>
      <c r="L96" s="266"/>
      <c r="M96" s="266"/>
      <c r="N96" s="266"/>
      <c r="O96" s="266"/>
      <c r="P96" s="266"/>
      <c r="Q96" s="266"/>
      <c r="R96" s="266"/>
      <c r="S96" s="266"/>
      <c r="T96" s="266"/>
      <c r="U96" s="266"/>
      <c r="V96" s="266"/>
      <c r="W96" s="266"/>
      <c r="X96" s="266"/>
      <c r="Y96" s="386"/>
      <c r="Z96" s="139"/>
      <c r="AA96" s="324"/>
      <c r="AB96" s="9"/>
      <c r="AC96" s="9"/>
      <c r="AD96" s="9"/>
      <c r="AE96" s="9"/>
    </row>
    <row r="97" spans="1:31" s="182" customFormat="1" ht="5.25" customHeight="1" x14ac:dyDescent="0.2">
      <c r="A97" s="340"/>
      <c r="B97" s="128"/>
      <c r="C97" s="268"/>
      <c r="D97" s="268"/>
      <c r="E97" s="268"/>
      <c r="F97" s="268"/>
      <c r="G97" s="268"/>
      <c r="H97" s="268"/>
      <c r="I97" s="268"/>
      <c r="J97" s="268"/>
      <c r="K97" s="268"/>
      <c r="L97" s="268"/>
      <c r="M97" s="268"/>
      <c r="N97" s="268"/>
      <c r="O97" s="268"/>
      <c r="P97" s="268"/>
      <c r="Q97" s="268"/>
      <c r="R97" s="268"/>
      <c r="S97" s="268"/>
      <c r="T97" s="268"/>
      <c r="U97" s="268"/>
      <c r="V97" s="268"/>
      <c r="W97" s="268"/>
      <c r="X97" s="268"/>
      <c r="Y97" s="427"/>
      <c r="Z97" s="129"/>
      <c r="AA97" s="324"/>
      <c r="AB97" s="24"/>
      <c r="AC97" s="24"/>
      <c r="AD97" s="24"/>
      <c r="AE97" s="24"/>
    </row>
    <row r="98" spans="1:31" s="182" customFormat="1" ht="36" customHeight="1" x14ac:dyDescent="0.2">
      <c r="A98" s="211" t="s">
        <v>113</v>
      </c>
      <c r="B98" s="132"/>
      <c r="C98" s="848" t="s">
        <v>386</v>
      </c>
      <c r="D98" s="849"/>
      <c r="E98" s="849"/>
      <c r="F98" s="849"/>
      <c r="G98" s="849"/>
      <c r="H98" s="850"/>
      <c r="I98" s="850"/>
      <c r="J98" s="850"/>
      <c r="K98" s="850"/>
      <c r="L98" s="850"/>
      <c r="M98" s="850"/>
      <c r="N98" s="850"/>
      <c r="O98" s="850"/>
      <c r="P98" s="850"/>
      <c r="Q98" s="850"/>
      <c r="R98" s="851"/>
      <c r="S98" s="851"/>
      <c r="T98" s="852"/>
      <c r="U98" s="853" t="s">
        <v>387</v>
      </c>
      <c r="V98" s="854"/>
      <c r="W98" s="854"/>
      <c r="X98" s="854"/>
      <c r="Y98" s="855"/>
      <c r="Z98" s="129"/>
      <c r="AA98" s="324"/>
      <c r="AB98" s="24"/>
      <c r="AC98" s="24"/>
      <c r="AD98" s="24"/>
      <c r="AE98" s="24"/>
    </row>
    <row r="99" spans="1:31" s="182" customFormat="1" ht="5.25" customHeight="1" x14ac:dyDescent="0.2">
      <c r="A99" s="340"/>
      <c r="B99" s="128"/>
      <c r="C99" s="268"/>
      <c r="D99" s="268"/>
      <c r="E99" s="268"/>
      <c r="F99" s="268"/>
      <c r="G99" s="268"/>
      <c r="H99" s="268"/>
      <c r="I99" s="268"/>
      <c r="J99" s="268"/>
      <c r="K99" s="268"/>
      <c r="L99" s="268"/>
      <c r="M99" s="268"/>
      <c r="N99" s="268"/>
      <c r="O99" s="268"/>
      <c r="P99" s="268"/>
      <c r="Q99" s="268"/>
      <c r="R99" s="268"/>
      <c r="S99" s="268"/>
      <c r="T99" s="268"/>
      <c r="U99" s="268"/>
      <c r="V99" s="268"/>
      <c r="W99" s="268"/>
      <c r="X99" s="268"/>
      <c r="Y99" s="427"/>
      <c r="Z99" s="129"/>
      <c r="AA99" s="324"/>
      <c r="AB99" s="24"/>
      <c r="AC99" s="24"/>
      <c r="AD99" s="24"/>
      <c r="AE99" s="24"/>
    </row>
    <row r="100" spans="1:31" s="182" customFormat="1" ht="18" customHeight="1" x14ac:dyDescent="0.2">
      <c r="A100" s="210" t="s">
        <v>388</v>
      </c>
      <c r="B100" s="132"/>
      <c r="C100" s="800" t="s">
        <v>603</v>
      </c>
      <c r="D100" s="800"/>
      <c r="E100" s="800"/>
      <c r="F100" s="800"/>
      <c r="G100" s="800"/>
      <c r="H100" s="800"/>
      <c r="I100" s="800"/>
      <c r="J100" s="800"/>
      <c r="K100" s="800"/>
      <c r="L100" s="800"/>
      <c r="M100" s="800"/>
      <c r="N100" s="800"/>
      <c r="O100" s="800"/>
      <c r="P100" s="800"/>
      <c r="Q100" s="800"/>
      <c r="R100" s="800"/>
      <c r="S100" s="800"/>
      <c r="T100" s="800"/>
      <c r="U100" s="802"/>
      <c r="V100" s="803"/>
      <c r="W100" s="803"/>
      <c r="X100" s="429" t="s">
        <v>389</v>
      </c>
      <c r="Y100" s="429"/>
      <c r="Z100" s="133"/>
      <c r="AA100" s="324">
        <f>IF(V100="?",0,IF(V100&lt;&gt;"",1,0))</f>
        <v>0</v>
      </c>
      <c r="AB100" s="24"/>
      <c r="AC100" s="24"/>
      <c r="AD100" s="24"/>
      <c r="AE100" s="24"/>
    </row>
    <row r="101" spans="1:31" s="182" customFormat="1" ht="5.25" customHeight="1" x14ac:dyDescent="0.2">
      <c r="A101" s="340"/>
      <c r="B101" s="128"/>
      <c r="C101" s="428"/>
      <c r="D101" s="428"/>
      <c r="E101" s="428"/>
      <c r="F101" s="428"/>
      <c r="G101" s="428"/>
      <c r="H101" s="180"/>
      <c r="I101" s="180"/>
      <c r="J101" s="180"/>
      <c r="K101" s="180"/>
      <c r="L101" s="180"/>
      <c r="M101" s="180"/>
      <c r="N101" s="180"/>
      <c r="O101" s="180"/>
      <c r="P101" s="180"/>
      <c r="Q101" s="180"/>
      <c r="R101" s="180"/>
      <c r="S101" s="180"/>
      <c r="T101" s="180"/>
      <c r="U101" s="268"/>
      <c r="V101" s="268"/>
      <c r="W101" s="268"/>
      <c r="X101" s="268"/>
      <c r="Y101" s="427"/>
      <c r="Z101" s="129"/>
      <c r="AA101" s="324"/>
      <c r="AB101" s="24"/>
      <c r="AC101" s="24"/>
      <c r="AD101" s="24"/>
      <c r="AE101" s="24"/>
    </row>
    <row r="102" spans="1:31" s="182" customFormat="1" ht="18" customHeight="1" x14ac:dyDescent="0.2">
      <c r="A102" s="210" t="s">
        <v>390</v>
      </c>
      <c r="B102" s="132"/>
      <c r="C102" s="800" t="s">
        <v>604</v>
      </c>
      <c r="D102" s="800"/>
      <c r="E102" s="800"/>
      <c r="F102" s="800"/>
      <c r="G102" s="800"/>
      <c r="H102" s="800"/>
      <c r="I102" s="800"/>
      <c r="J102" s="800"/>
      <c r="K102" s="800"/>
      <c r="L102" s="800"/>
      <c r="M102" s="800"/>
      <c r="N102" s="800"/>
      <c r="O102" s="800"/>
      <c r="P102" s="800"/>
      <c r="Q102" s="800"/>
      <c r="R102" s="800"/>
      <c r="S102" s="800"/>
      <c r="T102" s="800"/>
      <c r="U102" s="802"/>
      <c r="V102" s="803"/>
      <c r="W102" s="803"/>
      <c r="X102" s="429" t="s">
        <v>389</v>
      </c>
      <c r="Y102" s="429"/>
      <c r="Z102" s="133"/>
      <c r="AA102" s="324">
        <f>IF(V102="?",0,IF(V102&lt;&gt;"",1,0))</f>
        <v>0</v>
      </c>
      <c r="AB102" s="24"/>
      <c r="AC102" s="24"/>
      <c r="AD102" s="24"/>
      <c r="AE102" s="24"/>
    </row>
    <row r="103" spans="1:31" s="182" customFormat="1" ht="5.25" customHeight="1" x14ac:dyDescent="0.2">
      <c r="A103" s="340"/>
      <c r="B103" s="12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386"/>
      <c r="Z103" s="129"/>
      <c r="AA103" s="324"/>
      <c r="AB103" s="24"/>
      <c r="AC103" s="24"/>
      <c r="AD103" s="24"/>
      <c r="AE103" s="24"/>
    </row>
    <row r="104" spans="1:31" s="182" customFormat="1" ht="27" customHeight="1" x14ac:dyDescent="0.2">
      <c r="A104" s="211" t="s">
        <v>113</v>
      </c>
      <c r="B104" s="132"/>
      <c r="C104" s="797" t="s">
        <v>649</v>
      </c>
      <c r="D104" s="797"/>
      <c r="E104" s="797"/>
      <c r="F104" s="797"/>
      <c r="G104" s="797"/>
      <c r="H104" s="798"/>
      <c r="I104" s="798"/>
      <c r="J104" s="798"/>
      <c r="K104" s="798"/>
      <c r="L104" s="798"/>
      <c r="M104" s="798"/>
      <c r="N104" s="798"/>
      <c r="O104" s="798"/>
      <c r="P104" s="798"/>
      <c r="Q104" s="798"/>
      <c r="R104" s="798"/>
      <c r="S104" s="798"/>
      <c r="T104" s="798"/>
      <c r="U104" s="799"/>
      <c r="V104" s="799"/>
      <c r="W104" s="799"/>
      <c r="X104" s="799"/>
      <c r="Y104" s="799"/>
      <c r="Z104" s="133"/>
      <c r="AA104" s="324"/>
      <c r="AB104" s="24"/>
      <c r="AC104" s="24"/>
      <c r="AD104" s="24"/>
      <c r="AE104" s="24"/>
    </row>
    <row r="105" spans="1:31" s="182" customFormat="1" ht="18" customHeight="1" x14ac:dyDescent="0.2">
      <c r="A105" s="211" t="s">
        <v>113</v>
      </c>
      <c r="B105" s="132"/>
      <c r="C105" s="800" t="s">
        <v>391</v>
      </c>
      <c r="D105" s="800"/>
      <c r="E105" s="800"/>
      <c r="F105" s="800"/>
      <c r="G105" s="800"/>
      <c r="H105" s="801"/>
      <c r="I105" s="801"/>
      <c r="J105" s="801"/>
      <c r="K105" s="801"/>
      <c r="L105" s="801"/>
      <c r="M105" s="801"/>
      <c r="N105" s="801"/>
      <c r="O105" s="801"/>
      <c r="P105" s="801"/>
      <c r="Q105" s="801"/>
      <c r="R105" s="801"/>
      <c r="S105" s="801"/>
      <c r="T105" s="801"/>
      <c r="U105" s="802"/>
      <c r="V105" s="802"/>
      <c r="W105" s="802"/>
      <c r="X105" s="802"/>
      <c r="Y105" s="802"/>
      <c r="Z105" s="133"/>
      <c r="AA105" s="324"/>
      <c r="AB105" s="24"/>
      <c r="AC105" s="24"/>
      <c r="AD105" s="24"/>
      <c r="AE105" s="24"/>
    </row>
    <row r="106" spans="1:31" s="182" customFormat="1" ht="9" customHeight="1" x14ac:dyDescent="0.2">
      <c r="A106" s="340"/>
      <c r="B106" s="134"/>
      <c r="C106" s="168"/>
      <c r="D106" s="168"/>
      <c r="E106" s="168"/>
      <c r="F106" s="168"/>
      <c r="G106" s="168"/>
      <c r="H106" s="168"/>
      <c r="I106" s="168"/>
      <c r="J106" s="168"/>
      <c r="K106" s="168"/>
      <c r="L106" s="168"/>
      <c r="M106" s="168"/>
      <c r="N106" s="168"/>
      <c r="O106" s="168"/>
      <c r="P106" s="168"/>
      <c r="Q106" s="347"/>
      <c r="R106" s="347"/>
      <c r="S106" s="347"/>
      <c r="T106" s="347"/>
      <c r="U106" s="347"/>
      <c r="V106" s="347"/>
      <c r="W106" s="347"/>
      <c r="X106" s="347"/>
      <c r="Y106" s="168"/>
      <c r="Z106" s="169"/>
      <c r="AA106" s="324"/>
      <c r="AB106" s="24"/>
      <c r="AC106" s="24"/>
      <c r="AD106" s="24"/>
      <c r="AE106" s="24"/>
    </row>
    <row r="107" spans="1:31" s="182" customFormat="1" ht="5.25" customHeight="1" x14ac:dyDescent="0.2">
      <c r="A107" s="340"/>
      <c r="B107" s="274"/>
      <c r="C107" s="392"/>
      <c r="D107" s="392"/>
      <c r="E107" s="392"/>
      <c r="F107" s="392"/>
      <c r="G107" s="392"/>
      <c r="H107" s="392"/>
      <c r="I107" s="392"/>
      <c r="J107" s="392"/>
      <c r="K107" s="392"/>
      <c r="L107" s="392"/>
      <c r="M107" s="392"/>
      <c r="N107" s="392"/>
      <c r="O107" s="392"/>
      <c r="P107" s="392"/>
      <c r="Q107" s="379"/>
      <c r="R107" s="379"/>
      <c r="S107" s="379"/>
      <c r="T107" s="379"/>
      <c r="U107" s="379"/>
      <c r="V107" s="379"/>
      <c r="W107" s="379"/>
      <c r="X107" s="379"/>
      <c r="Y107" s="377"/>
      <c r="Z107" s="393"/>
      <c r="AA107" s="324"/>
      <c r="AB107" s="24"/>
      <c r="AC107" s="24"/>
      <c r="AD107" s="24"/>
      <c r="AE107" s="24"/>
    </row>
    <row r="108" spans="1:31" s="182" customFormat="1" ht="27" customHeight="1" x14ac:dyDescent="0.2">
      <c r="A108" s="595" t="s">
        <v>113</v>
      </c>
      <c r="B108" s="132"/>
      <c r="C108" s="856" t="s">
        <v>613</v>
      </c>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8"/>
      <c r="Z108" s="133"/>
      <c r="AA108" s="324"/>
      <c r="AB108" s="24"/>
      <c r="AC108" s="24"/>
      <c r="AD108" s="24"/>
      <c r="AE108" s="24"/>
    </row>
    <row r="109" spans="1:31" s="182" customFormat="1" ht="9" customHeight="1" x14ac:dyDescent="0.2">
      <c r="A109" s="171"/>
      <c r="B109" s="134"/>
      <c r="C109" s="168"/>
      <c r="D109" s="168"/>
      <c r="E109" s="168"/>
      <c r="F109" s="168"/>
      <c r="G109" s="168"/>
      <c r="H109" s="168"/>
      <c r="I109" s="168"/>
      <c r="J109" s="168"/>
      <c r="K109" s="168"/>
      <c r="L109" s="168"/>
      <c r="M109" s="168"/>
      <c r="N109" s="168"/>
      <c r="O109" s="168"/>
      <c r="P109" s="168"/>
      <c r="Q109" s="347"/>
      <c r="R109" s="347"/>
      <c r="S109" s="347"/>
      <c r="T109" s="347"/>
      <c r="U109" s="347"/>
      <c r="V109" s="347"/>
      <c r="W109" s="347"/>
      <c r="X109" s="347"/>
      <c r="Y109" s="168"/>
      <c r="Z109" s="169"/>
      <c r="AA109" s="324"/>
      <c r="AB109" s="24"/>
      <c r="AC109" s="24"/>
      <c r="AD109" s="24"/>
      <c r="AE109" s="24"/>
    </row>
    <row r="110" spans="1:31" s="182" customFormat="1" ht="5.25" customHeight="1" x14ac:dyDescent="0.2">
      <c r="A110" s="174"/>
      <c r="B110" s="274"/>
      <c r="C110" s="275"/>
      <c r="D110" s="394"/>
      <c r="E110" s="394"/>
      <c r="F110" s="275"/>
      <c r="G110" s="275"/>
      <c r="H110" s="275"/>
      <c r="I110" s="275"/>
      <c r="J110" s="275"/>
      <c r="K110" s="275"/>
      <c r="L110" s="275"/>
      <c r="M110" s="275"/>
      <c r="N110" s="275"/>
      <c r="O110" s="275"/>
      <c r="P110" s="275"/>
      <c r="Q110" s="275"/>
      <c r="R110" s="275"/>
      <c r="S110" s="275"/>
      <c r="T110" s="275"/>
      <c r="U110" s="275"/>
      <c r="V110" s="275"/>
      <c r="W110" s="275"/>
      <c r="X110" s="275"/>
      <c r="Y110" s="275"/>
      <c r="Z110" s="277"/>
      <c r="AA110" s="324"/>
      <c r="AB110" s="24"/>
      <c r="AC110" s="24"/>
      <c r="AD110" s="24"/>
      <c r="AE110" s="24"/>
    </row>
    <row r="111" spans="1:31" s="296" customFormat="1" ht="24" customHeight="1" x14ac:dyDescent="0.2">
      <c r="A111" s="206"/>
      <c r="B111" s="95"/>
      <c r="C111" s="181" t="s">
        <v>582</v>
      </c>
      <c r="D111" s="68"/>
      <c r="E111" s="68"/>
      <c r="F111" s="68"/>
      <c r="G111" s="68"/>
      <c r="H111" s="81"/>
      <c r="I111" s="81"/>
      <c r="J111" s="81"/>
      <c r="K111" s="81"/>
      <c r="L111" s="81"/>
      <c r="M111" s="81"/>
      <c r="N111" s="81"/>
      <c r="O111" s="81"/>
      <c r="P111" s="81"/>
      <c r="Q111" s="81"/>
      <c r="R111" s="81"/>
      <c r="S111" s="81"/>
      <c r="T111" s="81"/>
      <c r="U111" s="81"/>
      <c r="V111" s="81"/>
      <c r="W111" s="81"/>
      <c r="X111" s="81"/>
      <c r="Y111" s="80"/>
      <c r="Z111" s="96"/>
      <c r="AA111" s="324"/>
      <c r="AB111" s="2"/>
      <c r="AC111" s="2"/>
      <c r="AD111" s="2"/>
      <c r="AE111" s="2"/>
    </row>
    <row r="112" spans="1:31" s="296" customFormat="1" ht="36.75" customHeight="1" x14ac:dyDescent="0.2">
      <c r="A112" s="211" t="s">
        <v>113</v>
      </c>
      <c r="B112" s="60"/>
      <c r="C112" s="841" t="s">
        <v>284</v>
      </c>
      <c r="D112" s="841"/>
      <c r="E112" s="841"/>
      <c r="F112" s="841"/>
      <c r="G112" s="841"/>
      <c r="H112" s="842"/>
      <c r="I112" s="842"/>
      <c r="J112" s="842"/>
      <c r="K112" s="842"/>
      <c r="L112" s="842"/>
      <c r="M112" s="842"/>
      <c r="N112" s="842"/>
      <c r="O112" s="842"/>
      <c r="P112" s="842"/>
      <c r="Q112" s="842"/>
      <c r="R112" s="842"/>
      <c r="S112" s="842"/>
      <c r="T112" s="842"/>
      <c r="U112" s="842"/>
      <c r="V112" s="842"/>
      <c r="W112" s="842"/>
      <c r="X112" s="842"/>
      <c r="Y112" s="842"/>
      <c r="Z112" s="62"/>
      <c r="AA112" s="324"/>
      <c r="AB112" s="2"/>
      <c r="AC112" s="2"/>
      <c r="AD112" s="2"/>
      <c r="AE112" s="2"/>
    </row>
    <row r="113" spans="1:31" s="296" customFormat="1" ht="5.25" customHeight="1" x14ac:dyDescent="0.2">
      <c r="A113" s="207"/>
      <c r="B113" s="60"/>
      <c r="C113" s="100"/>
      <c r="D113" s="100"/>
      <c r="E113" s="100"/>
      <c r="F113" s="100"/>
      <c r="G113" s="100"/>
      <c r="H113" s="101"/>
      <c r="I113" s="101"/>
      <c r="J113" s="101"/>
      <c r="K113" s="101"/>
      <c r="L113" s="101"/>
      <c r="M113" s="101"/>
      <c r="N113" s="101"/>
      <c r="O113" s="101"/>
      <c r="P113" s="52"/>
      <c r="Q113" s="52"/>
      <c r="R113" s="52"/>
      <c r="S113" s="52"/>
      <c r="T113" s="52"/>
      <c r="U113" s="52"/>
      <c r="V113" s="52"/>
      <c r="W113" s="52"/>
      <c r="X113" s="52"/>
      <c r="Y113" s="99"/>
      <c r="Z113" s="62"/>
      <c r="AA113" s="324"/>
      <c r="AB113" s="2"/>
      <c r="AC113" s="2"/>
      <c r="AD113" s="2"/>
      <c r="AE113" s="2"/>
    </row>
    <row r="114" spans="1:31" s="296" customFormat="1" ht="24" customHeight="1" x14ac:dyDescent="0.2">
      <c r="A114" s="211" t="s">
        <v>113</v>
      </c>
      <c r="B114" s="60"/>
      <c r="C114" s="843" t="s">
        <v>249</v>
      </c>
      <c r="D114" s="844"/>
      <c r="E114" s="844"/>
      <c r="F114" s="844"/>
      <c r="G114" s="844"/>
      <c r="H114" s="844"/>
      <c r="I114" s="844"/>
      <c r="J114" s="844"/>
      <c r="K114" s="844"/>
      <c r="L114" s="844"/>
      <c r="M114" s="844"/>
      <c r="N114" s="844"/>
      <c r="O114" s="844"/>
      <c r="P114" s="844"/>
      <c r="Q114" s="844"/>
      <c r="R114" s="844"/>
      <c r="S114" s="844"/>
      <c r="T114" s="844"/>
      <c r="U114" s="844"/>
      <c r="V114" s="844"/>
      <c r="W114" s="844"/>
      <c r="X114" s="845"/>
      <c r="Y114" s="99"/>
      <c r="Z114" s="62"/>
      <c r="AA114" s="324"/>
      <c r="AB114" s="2"/>
      <c r="AC114" s="2"/>
      <c r="AD114" s="2"/>
      <c r="AE114" s="2"/>
    </row>
    <row r="115" spans="1:31" s="296" customFormat="1" ht="9" customHeight="1" x14ac:dyDescent="0.2">
      <c r="A115" s="207"/>
      <c r="B115" s="60"/>
      <c r="C115" s="273"/>
      <c r="D115" s="273"/>
      <c r="E115" s="273"/>
      <c r="F115" s="273"/>
      <c r="G115" s="273"/>
      <c r="H115" s="102"/>
      <c r="I115" s="102"/>
      <c r="J115" s="102"/>
      <c r="K115" s="102"/>
      <c r="L115" s="102"/>
      <c r="M115" s="102"/>
      <c r="N115" s="102"/>
      <c r="O115" s="102"/>
      <c r="P115" s="102"/>
      <c r="Q115" s="102"/>
      <c r="R115" s="102"/>
      <c r="S115" s="102"/>
      <c r="T115" s="102"/>
      <c r="U115" s="102"/>
      <c r="V115" s="102"/>
      <c r="W115" s="102"/>
      <c r="X115" s="102"/>
      <c r="Y115" s="102"/>
      <c r="Z115" s="62"/>
      <c r="AA115" s="324"/>
      <c r="AB115" s="2"/>
      <c r="AC115" s="2"/>
      <c r="AD115" s="2"/>
      <c r="AE115" s="2"/>
    </row>
    <row r="116" spans="1:31" s="296" customFormat="1" ht="21" customHeight="1" x14ac:dyDescent="0.2">
      <c r="A116" s="206" t="s">
        <v>392</v>
      </c>
      <c r="B116" s="60"/>
      <c r="C116" s="815" t="s">
        <v>393</v>
      </c>
      <c r="D116" s="816"/>
      <c r="E116" s="816"/>
      <c r="F116" s="816"/>
      <c r="G116" s="816"/>
      <c r="H116" s="816"/>
      <c r="I116" s="816"/>
      <c r="J116" s="816"/>
      <c r="K116" s="816"/>
      <c r="L116" s="816"/>
      <c r="M116" s="816"/>
      <c r="N116" s="816"/>
      <c r="O116" s="816"/>
      <c r="P116" s="816"/>
      <c r="Q116" s="816"/>
      <c r="R116" s="816"/>
      <c r="S116" s="816"/>
      <c r="T116" s="817"/>
      <c r="U116" s="818"/>
      <c r="V116" s="818"/>
      <c r="W116" s="818"/>
      <c r="X116" s="161" t="s">
        <v>229</v>
      </c>
      <c r="Y116" s="80"/>
      <c r="Z116" s="96"/>
      <c r="AA116" s="324">
        <f>IF(U116="?",0,IF(U116&lt;&gt;"",1,0))</f>
        <v>0</v>
      </c>
      <c r="AB116" s="2"/>
      <c r="AC116" s="2"/>
      <c r="AD116" s="2"/>
      <c r="AE116" s="2"/>
    </row>
    <row r="117" spans="1:31" s="182" customFormat="1" ht="9" customHeight="1" x14ac:dyDescent="0.2">
      <c r="A117" s="171" t="str">
        <f>IF(L4&lt;&gt;"",L4,"")</f>
        <v>00000000</v>
      </c>
      <c r="B117" s="128"/>
      <c r="C117" s="271"/>
      <c r="D117" s="271"/>
      <c r="E117" s="271"/>
      <c r="F117" s="271"/>
      <c r="G117" s="271"/>
      <c r="H117" s="271"/>
      <c r="I117" s="271"/>
      <c r="J117" s="271"/>
      <c r="K117" s="271"/>
      <c r="L117" s="271"/>
      <c r="M117" s="271"/>
      <c r="N117" s="271"/>
      <c r="O117" s="271"/>
      <c r="P117" s="271"/>
      <c r="Q117" s="162"/>
      <c r="R117" s="162"/>
      <c r="S117" s="162"/>
      <c r="T117" s="162"/>
      <c r="U117" s="162"/>
      <c r="V117" s="162"/>
      <c r="W117" s="162"/>
      <c r="X117" s="162"/>
      <c r="Y117" s="271"/>
      <c r="Z117" s="133"/>
      <c r="AA117" s="324"/>
      <c r="AB117" s="24"/>
      <c r="AC117" s="24"/>
      <c r="AD117" s="24"/>
      <c r="AE117" s="24"/>
    </row>
    <row r="118" spans="1:31" s="182" customFormat="1" ht="5.25" customHeight="1" x14ac:dyDescent="0.2">
      <c r="A118" s="340"/>
      <c r="B118" s="274"/>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6"/>
      <c r="Z118" s="277"/>
      <c r="AA118" s="324"/>
      <c r="AB118" s="24"/>
      <c r="AC118" s="24"/>
      <c r="AD118" s="24"/>
      <c r="AE118" s="24"/>
    </row>
    <row r="119" spans="1:31" s="182" customFormat="1" ht="24" customHeight="1" x14ac:dyDescent="0.2">
      <c r="A119" s="340"/>
      <c r="B119" s="384"/>
      <c r="C119" s="130" t="s">
        <v>394</v>
      </c>
      <c r="D119" s="130"/>
      <c r="E119" s="130"/>
      <c r="F119" s="130"/>
      <c r="G119" s="130"/>
      <c r="H119" s="268"/>
      <c r="I119" s="268"/>
      <c r="J119" s="268"/>
      <c r="K119" s="268"/>
      <c r="L119" s="268"/>
      <c r="M119" s="268"/>
      <c r="N119" s="268"/>
      <c r="O119" s="268"/>
      <c r="P119" s="268"/>
      <c r="Q119" s="268"/>
      <c r="R119" s="268"/>
      <c r="S119" s="268"/>
      <c r="T119" s="268"/>
      <c r="U119" s="268"/>
      <c r="V119" s="268"/>
      <c r="W119" s="268"/>
      <c r="X119" s="268"/>
      <c r="Y119" s="137"/>
      <c r="Z119" s="129"/>
      <c r="AA119" s="324"/>
      <c r="AB119" s="24"/>
      <c r="AC119" s="24"/>
      <c r="AD119" s="24"/>
      <c r="AE119" s="24"/>
    </row>
    <row r="120" spans="1:31" s="182" customFormat="1" ht="5.25" customHeight="1" x14ac:dyDescent="0.2">
      <c r="A120" s="340"/>
      <c r="B120" s="128"/>
      <c r="C120" s="268"/>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137"/>
      <c r="Z120" s="129"/>
      <c r="AA120" s="324"/>
      <c r="AB120" s="24"/>
      <c r="AC120" s="24"/>
      <c r="AD120" s="24"/>
      <c r="AE120" s="24"/>
    </row>
    <row r="121" spans="1:31" s="182" customFormat="1" ht="13.5" customHeight="1" x14ac:dyDescent="0.2">
      <c r="A121" s="340"/>
      <c r="B121" s="128"/>
      <c r="C121" s="148"/>
      <c r="D121" s="149" t="s">
        <v>3</v>
      </c>
      <c r="E121" s="149"/>
      <c r="F121" s="148"/>
      <c r="G121" s="148"/>
      <c r="H121" s="148"/>
      <c r="I121" s="148"/>
      <c r="J121" s="148"/>
      <c r="K121" s="137" t="s">
        <v>106</v>
      </c>
      <c r="L121" s="137"/>
      <c r="M121" s="137"/>
      <c r="N121" s="145"/>
      <c r="O121" s="145"/>
      <c r="P121" s="145"/>
      <c r="Q121" s="137"/>
      <c r="R121" s="137"/>
      <c r="S121" s="137"/>
      <c r="T121" s="141"/>
      <c r="U121" s="824" t="s">
        <v>395</v>
      </c>
      <c r="V121" s="825"/>
      <c r="W121" s="825"/>
      <c r="X121" s="826"/>
      <c r="Y121" s="137"/>
      <c r="Z121" s="129"/>
      <c r="AA121" s="324"/>
      <c r="AB121" s="24"/>
      <c r="AC121" s="24"/>
      <c r="AD121" s="24"/>
      <c r="AE121" s="24"/>
    </row>
    <row r="122" spans="1:31" s="182" customFormat="1" ht="13.5" customHeight="1" x14ac:dyDescent="0.2">
      <c r="A122" s="340"/>
      <c r="B122" s="128"/>
      <c r="C122" s="147"/>
      <c r="D122" s="147"/>
      <c r="E122" s="147"/>
      <c r="F122" s="137"/>
      <c r="G122" s="137"/>
      <c r="H122" s="137"/>
      <c r="I122" s="137"/>
      <c r="J122" s="137"/>
      <c r="K122" s="137" t="s">
        <v>107</v>
      </c>
      <c r="L122" s="137"/>
      <c r="M122" s="137"/>
      <c r="N122" s="145"/>
      <c r="O122" s="145"/>
      <c r="P122" s="145"/>
      <c r="Q122" s="146"/>
      <c r="R122" s="146"/>
      <c r="S122" s="146"/>
      <c r="T122" s="141"/>
      <c r="U122" s="827"/>
      <c r="V122" s="828"/>
      <c r="W122" s="828"/>
      <c r="X122" s="829"/>
      <c r="Y122" s="137"/>
      <c r="Z122" s="129"/>
      <c r="AA122" s="324"/>
      <c r="AB122" s="24"/>
      <c r="AC122" s="24"/>
      <c r="AD122" s="24"/>
      <c r="AE122" s="24"/>
    </row>
    <row r="123" spans="1:31" s="182" customFormat="1" ht="13.5" customHeight="1" x14ac:dyDescent="0.2">
      <c r="A123" s="340"/>
      <c r="B123" s="128"/>
      <c r="C123" s="147"/>
      <c r="D123" s="150" t="s">
        <v>135</v>
      </c>
      <c r="E123" s="150"/>
      <c r="F123" s="137"/>
      <c r="G123" s="137"/>
      <c r="H123" s="137"/>
      <c r="I123" s="137"/>
      <c r="J123" s="137"/>
      <c r="K123" s="137" t="s">
        <v>85</v>
      </c>
      <c r="L123" s="137"/>
      <c r="M123" s="137"/>
      <c r="N123" s="145"/>
      <c r="O123" s="145"/>
      <c r="P123" s="145"/>
      <c r="Q123" s="146"/>
      <c r="R123" s="146"/>
      <c r="S123" s="146"/>
      <c r="T123" s="141"/>
      <c r="U123" s="827"/>
      <c r="V123" s="828"/>
      <c r="W123" s="828"/>
      <c r="X123" s="829"/>
      <c r="Y123" s="137"/>
      <c r="Z123" s="129"/>
      <c r="AA123" s="324"/>
      <c r="AB123" s="24"/>
      <c r="AC123" s="24"/>
      <c r="AD123" s="24"/>
      <c r="AE123" s="24"/>
    </row>
    <row r="124" spans="1:31" s="182" customFormat="1" ht="13.5" customHeight="1" x14ac:dyDescent="0.2">
      <c r="A124" s="340"/>
      <c r="B124" s="128"/>
      <c r="C124" s="147"/>
      <c r="D124" s="150" t="s">
        <v>89</v>
      </c>
      <c r="E124" s="150"/>
      <c r="F124" s="137"/>
      <c r="G124" s="137"/>
      <c r="H124" s="137"/>
      <c r="I124" s="137"/>
      <c r="J124" s="137"/>
      <c r="K124" s="137" t="s">
        <v>86</v>
      </c>
      <c r="L124" s="137"/>
      <c r="M124" s="137"/>
      <c r="N124" s="145"/>
      <c r="O124" s="145"/>
      <c r="P124" s="145"/>
      <c r="Q124" s="137"/>
      <c r="R124" s="137"/>
      <c r="S124" s="137"/>
      <c r="T124" s="141"/>
      <c r="U124" s="827"/>
      <c r="V124" s="828"/>
      <c r="W124" s="828"/>
      <c r="X124" s="829"/>
      <c r="Y124" s="137"/>
      <c r="Z124" s="129"/>
      <c r="AA124" s="324"/>
      <c r="AB124" s="24"/>
      <c r="AC124" s="24"/>
      <c r="AD124" s="24"/>
      <c r="AE124" s="24"/>
    </row>
    <row r="125" spans="1:31" s="182" customFormat="1" ht="13.5" customHeight="1" x14ac:dyDescent="0.2">
      <c r="A125" s="340"/>
      <c r="B125" s="128"/>
      <c r="C125" s="147"/>
      <c r="D125" s="150" t="s">
        <v>235</v>
      </c>
      <c r="E125" s="150"/>
      <c r="F125" s="137"/>
      <c r="G125" s="137"/>
      <c r="H125" s="137"/>
      <c r="I125" s="137"/>
      <c r="J125" s="137"/>
      <c r="K125" s="137" t="s">
        <v>87</v>
      </c>
      <c r="L125" s="137"/>
      <c r="M125" s="137"/>
      <c r="N125" s="145"/>
      <c r="O125" s="145"/>
      <c r="P125" s="145"/>
      <c r="Q125" s="137"/>
      <c r="R125" s="137"/>
      <c r="S125" s="137"/>
      <c r="T125" s="141"/>
      <c r="U125" s="830"/>
      <c r="V125" s="831"/>
      <c r="W125" s="831"/>
      <c r="X125" s="832"/>
      <c r="Y125" s="137"/>
      <c r="Z125" s="129"/>
      <c r="AA125" s="324"/>
      <c r="AB125" s="24"/>
      <c r="AC125" s="24"/>
      <c r="AD125" s="24"/>
      <c r="AE125" s="24"/>
    </row>
    <row r="126" spans="1:31" s="312" customFormat="1" ht="10.5" customHeight="1" x14ac:dyDescent="0.2">
      <c r="A126" s="212"/>
      <c r="B126" s="132"/>
      <c r="C126" s="137"/>
      <c r="D126" s="147"/>
      <c r="E126" s="147"/>
      <c r="F126" s="137"/>
      <c r="G126" s="137"/>
      <c r="H126" s="137"/>
      <c r="I126" s="137"/>
      <c r="J126" s="137"/>
      <c r="K126" s="137"/>
      <c r="L126" s="137"/>
      <c r="M126" s="137"/>
      <c r="N126" s="137"/>
      <c r="O126" s="137"/>
      <c r="P126" s="137"/>
      <c r="Q126" s="137"/>
      <c r="R126" s="137"/>
      <c r="S126" s="137"/>
      <c r="T126" s="137"/>
      <c r="U126" s="137"/>
      <c r="V126" s="137"/>
      <c r="W126" s="137"/>
      <c r="X126" s="137"/>
      <c r="Y126" s="137"/>
      <c r="Z126" s="133"/>
      <c r="AA126" s="324"/>
      <c r="AB126" s="131"/>
      <c r="AC126" s="131"/>
      <c r="AD126" s="131"/>
      <c r="AE126" s="131"/>
    </row>
    <row r="127" spans="1:31" s="182" customFormat="1" ht="21" customHeight="1" x14ac:dyDescent="0.2">
      <c r="A127" s="340"/>
      <c r="B127" s="128"/>
      <c r="C127" s="425" t="s">
        <v>396</v>
      </c>
      <c r="D127" s="425"/>
      <c r="E127" s="425"/>
      <c r="F127" s="425"/>
      <c r="G127" s="425"/>
      <c r="H127" s="425"/>
      <c r="I127" s="425"/>
      <c r="J127" s="425"/>
      <c r="K127" s="425"/>
      <c r="L127" s="425"/>
      <c r="M127" s="425"/>
      <c r="N127" s="425"/>
      <c r="O127" s="425"/>
      <c r="P127" s="425"/>
      <c r="Q127" s="425"/>
      <c r="R127" s="425"/>
      <c r="S127" s="307"/>
      <c r="T127" s="307"/>
      <c r="U127" s="307"/>
      <c r="V127" s="307"/>
      <c r="W127" s="307"/>
      <c r="X127" s="307"/>
      <c r="Y127" s="427"/>
      <c r="Z127" s="129"/>
      <c r="AA127" s="324"/>
      <c r="AB127" s="24"/>
      <c r="AC127" s="24"/>
      <c r="AD127" s="24"/>
      <c r="AE127" s="24"/>
    </row>
    <row r="128" spans="1:31" s="182" customFormat="1" ht="19.5" customHeight="1" x14ac:dyDescent="0.2">
      <c r="A128" s="395" t="s">
        <v>397</v>
      </c>
      <c r="B128" s="128"/>
      <c r="C128" s="151" t="s">
        <v>398</v>
      </c>
      <c r="D128" s="151"/>
      <c r="E128" s="151"/>
      <c r="F128" s="151"/>
      <c r="G128" s="151"/>
      <c r="H128" s="151"/>
      <c r="I128" s="151"/>
      <c r="J128" s="151"/>
      <c r="K128" s="151"/>
      <c r="L128" s="151"/>
      <c r="M128" s="151"/>
      <c r="N128" s="151"/>
      <c r="O128" s="151"/>
      <c r="P128" s="151"/>
      <c r="Q128" s="151"/>
      <c r="R128" s="151"/>
      <c r="S128" s="151"/>
      <c r="T128" s="151"/>
      <c r="U128" s="151"/>
      <c r="V128" s="151"/>
      <c r="W128" s="151"/>
      <c r="X128" s="594" t="s">
        <v>245</v>
      </c>
      <c r="Y128" s="137"/>
      <c r="Z128" s="129"/>
      <c r="AA128" s="324">
        <f>IF(X128="?",0,IF(X128&lt;&gt;"",1,0))</f>
        <v>0</v>
      </c>
      <c r="AB128" s="24"/>
      <c r="AC128" s="24"/>
      <c r="AD128" s="24"/>
      <c r="AE128" s="24"/>
    </row>
    <row r="129" spans="1:31" s="182" customFormat="1" ht="19.5" customHeight="1" x14ac:dyDescent="0.2">
      <c r="A129" s="395" t="s">
        <v>399</v>
      </c>
      <c r="B129" s="128"/>
      <c r="C129" s="151" t="s">
        <v>400</v>
      </c>
      <c r="D129" s="151"/>
      <c r="E129" s="151"/>
      <c r="F129" s="151"/>
      <c r="G129" s="151"/>
      <c r="H129" s="151"/>
      <c r="I129" s="151"/>
      <c r="J129" s="151"/>
      <c r="K129" s="151"/>
      <c r="L129" s="151"/>
      <c r="M129" s="151"/>
      <c r="N129" s="151"/>
      <c r="O129" s="151"/>
      <c r="P129" s="151"/>
      <c r="Q129" s="151"/>
      <c r="R129" s="151"/>
      <c r="S129" s="151"/>
      <c r="T129" s="151"/>
      <c r="U129" s="151"/>
      <c r="V129" s="151"/>
      <c r="W129" s="151"/>
      <c r="X129" s="594" t="s">
        <v>245</v>
      </c>
      <c r="Y129" s="137"/>
      <c r="Z129" s="129"/>
      <c r="AA129" s="324">
        <f>IF(X129="?",0,IF(X129&lt;&gt;"",1,0))</f>
        <v>0</v>
      </c>
      <c r="AB129" s="24"/>
      <c r="AC129" s="24"/>
      <c r="AD129" s="24"/>
      <c r="AE129" s="24"/>
    </row>
    <row r="130" spans="1:31" s="182" customFormat="1" ht="5.25" customHeight="1" x14ac:dyDescent="0.15">
      <c r="A130" s="396"/>
      <c r="B130" s="128"/>
      <c r="C130" s="268"/>
      <c r="D130" s="268"/>
      <c r="E130" s="268"/>
      <c r="F130" s="268"/>
      <c r="G130" s="268"/>
      <c r="H130" s="268"/>
      <c r="I130" s="268"/>
      <c r="J130" s="268"/>
      <c r="K130" s="268"/>
      <c r="L130" s="268"/>
      <c r="M130" s="268"/>
      <c r="N130" s="268"/>
      <c r="O130" s="268"/>
      <c r="P130" s="268"/>
      <c r="Q130" s="268"/>
      <c r="R130" s="268"/>
      <c r="S130" s="268"/>
      <c r="T130" s="268"/>
      <c r="U130" s="268"/>
      <c r="V130" s="268"/>
      <c r="W130" s="268"/>
      <c r="X130" s="397"/>
      <c r="Y130" s="137"/>
      <c r="Z130" s="129"/>
      <c r="AA130" s="324"/>
      <c r="AB130" s="24"/>
      <c r="AC130" s="24"/>
      <c r="AD130" s="24"/>
      <c r="AE130" s="24"/>
    </row>
    <row r="131" spans="1:31" s="182" customFormat="1" ht="21" customHeight="1" x14ac:dyDescent="0.2">
      <c r="A131" s="396"/>
      <c r="B131" s="128"/>
      <c r="C131" s="425" t="s">
        <v>401</v>
      </c>
      <c r="D131" s="425"/>
      <c r="E131" s="425"/>
      <c r="F131" s="425"/>
      <c r="G131" s="425"/>
      <c r="H131" s="425"/>
      <c r="I131" s="425"/>
      <c r="J131" s="425"/>
      <c r="K131" s="425"/>
      <c r="L131" s="425"/>
      <c r="M131" s="425"/>
      <c r="N131" s="425"/>
      <c r="O131" s="425"/>
      <c r="P131" s="425"/>
      <c r="Q131" s="425"/>
      <c r="R131" s="425"/>
      <c r="S131" s="307"/>
      <c r="T131" s="307"/>
      <c r="U131" s="307"/>
      <c r="V131" s="307"/>
      <c r="W131" s="307"/>
      <c r="X131" s="398"/>
      <c r="Y131" s="427"/>
      <c r="Z131" s="129"/>
      <c r="AA131" s="324"/>
      <c r="AB131" s="24"/>
      <c r="AC131" s="24"/>
      <c r="AD131" s="24"/>
      <c r="AE131" s="24"/>
    </row>
    <row r="132" spans="1:31" s="182" customFormat="1" ht="19.5" customHeight="1" x14ac:dyDescent="0.2">
      <c r="A132" s="395" t="s">
        <v>402</v>
      </c>
      <c r="B132" s="128"/>
      <c r="C132" s="151" t="s">
        <v>403</v>
      </c>
      <c r="D132" s="151"/>
      <c r="E132" s="151"/>
      <c r="F132" s="151"/>
      <c r="G132" s="151"/>
      <c r="H132" s="151"/>
      <c r="I132" s="151"/>
      <c r="J132" s="151"/>
      <c r="K132" s="151"/>
      <c r="L132" s="151"/>
      <c r="M132" s="151"/>
      <c r="N132" s="151"/>
      <c r="O132" s="151"/>
      <c r="P132" s="151"/>
      <c r="Q132" s="151"/>
      <c r="R132" s="151"/>
      <c r="S132" s="151"/>
      <c r="T132" s="151"/>
      <c r="U132" s="151"/>
      <c r="V132" s="151"/>
      <c r="W132" s="151"/>
      <c r="X132" s="594" t="s">
        <v>245</v>
      </c>
      <c r="Y132" s="137"/>
      <c r="Z132" s="129"/>
      <c r="AA132" s="324">
        <f>IF(X132="?",0,IF(X132&lt;&gt;"",1,0))</f>
        <v>0</v>
      </c>
      <c r="AB132" s="24"/>
      <c r="AC132" s="24"/>
      <c r="AD132" s="24"/>
      <c r="AE132" s="24"/>
    </row>
    <row r="133" spans="1:31" s="182" customFormat="1" ht="19.5" customHeight="1" x14ac:dyDescent="0.2">
      <c r="A133" s="395" t="s">
        <v>404</v>
      </c>
      <c r="B133" s="128"/>
      <c r="C133" s="151" t="s">
        <v>405</v>
      </c>
      <c r="D133" s="151"/>
      <c r="E133" s="151"/>
      <c r="F133" s="151"/>
      <c r="G133" s="151"/>
      <c r="H133" s="151"/>
      <c r="I133" s="151"/>
      <c r="J133" s="151"/>
      <c r="K133" s="151"/>
      <c r="L133" s="151"/>
      <c r="M133" s="151"/>
      <c r="N133" s="151"/>
      <c r="O133" s="151"/>
      <c r="P133" s="151"/>
      <c r="Q133" s="151"/>
      <c r="R133" s="151"/>
      <c r="S133" s="151"/>
      <c r="T133" s="151"/>
      <c r="U133" s="151"/>
      <c r="V133" s="151"/>
      <c r="W133" s="151"/>
      <c r="X133" s="594" t="s">
        <v>245</v>
      </c>
      <c r="Y133" s="137"/>
      <c r="Z133" s="129"/>
      <c r="AA133" s="324">
        <f>IF(X133="?",0,IF(X133&lt;&gt;"",1,0))</f>
        <v>0</v>
      </c>
      <c r="AB133" s="24"/>
      <c r="AC133" s="24"/>
      <c r="AD133" s="24"/>
      <c r="AE133" s="24"/>
    </row>
    <row r="134" spans="1:31" s="182" customFormat="1" ht="5.25" customHeight="1" x14ac:dyDescent="0.2">
      <c r="A134" s="395"/>
      <c r="B134" s="128"/>
      <c r="C134" s="399"/>
      <c r="D134" s="399"/>
      <c r="E134" s="399"/>
      <c r="F134" s="399"/>
      <c r="G134" s="399"/>
      <c r="H134" s="399"/>
      <c r="I134" s="399"/>
      <c r="J134" s="399"/>
      <c r="K134" s="399"/>
      <c r="L134" s="399"/>
      <c r="M134" s="399"/>
      <c r="N134" s="399"/>
      <c r="O134" s="399"/>
      <c r="P134" s="399"/>
      <c r="Q134" s="399"/>
      <c r="R134" s="399"/>
      <c r="S134" s="399"/>
      <c r="T134" s="399"/>
      <c r="U134" s="153"/>
      <c r="V134" s="153"/>
      <c r="W134" s="153"/>
      <c r="X134" s="400"/>
      <c r="Y134" s="137"/>
      <c r="Z134" s="129"/>
      <c r="AA134" s="324"/>
      <c r="AB134" s="24"/>
      <c r="AC134" s="24"/>
      <c r="AD134" s="24"/>
      <c r="AE134" s="24"/>
    </row>
    <row r="135" spans="1:31" s="182" customFormat="1" ht="19.5" customHeight="1" x14ac:dyDescent="0.2">
      <c r="A135" s="401" t="s">
        <v>406</v>
      </c>
      <c r="B135" s="128"/>
      <c r="C135" s="151" t="s">
        <v>407</v>
      </c>
      <c r="D135" s="151"/>
      <c r="E135" s="151"/>
      <c r="F135" s="151"/>
      <c r="G135" s="151"/>
      <c r="H135" s="833"/>
      <c r="I135" s="834"/>
      <c r="J135" s="834"/>
      <c r="K135" s="834"/>
      <c r="L135" s="834"/>
      <c r="M135" s="834"/>
      <c r="N135" s="834"/>
      <c r="O135" s="834"/>
      <c r="P135" s="834"/>
      <c r="Q135" s="834"/>
      <c r="R135" s="834"/>
      <c r="S135" s="834"/>
      <c r="T135" s="834"/>
      <c r="U135" s="834"/>
      <c r="V135" s="834"/>
      <c r="W135" s="151"/>
      <c r="X135" s="594" t="s">
        <v>245</v>
      </c>
      <c r="Y135" s="137"/>
      <c r="Z135" s="129"/>
      <c r="AA135" s="324">
        <f>IF(H135="?",0,IF(H135&lt;&gt;"",1,0))+IF(X135="?",0,IF(X135&lt;&gt;"",1,0))</f>
        <v>0</v>
      </c>
      <c r="AB135" s="24"/>
      <c r="AC135" s="24"/>
      <c r="AD135" s="24"/>
      <c r="AE135" s="24"/>
    </row>
    <row r="136" spans="1:31" s="182" customFormat="1" ht="5.25" customHeight="1" x14ac:dyDescent="0.2">
      <c r="A136" s="396"/>
      <c r="B136" s="128"/>
      <c r="C136" s="268"/>
      <c r="D136" s="399"/>
      <c r="E136" s="399"/>
      <c r="F136" s="399"/>
      <c r="G136" s="399"/>
      <c r="H136" s="268"/>
      <c r="I136" s="268"/>
      <c r="J136" s="268"/>
      <c r="K136" s="268"/>
      <c r="L136" s="268"/>
      <c r="M136" s="268"/>
      <c r="N136" s="268"/>
      <c r="O136" s="268"/>
      <c r="P136" s="268"/>
      <c r="Q136" s="268"/>
      <c r="R136" s="268"/>
      <c r="S136" s="268"/>
      <c r="T136" s="268"/>
      <c r="U136" s="268"/>
      <c r="V136" s="268"/>
      <c r="W136" s="268"/>
      <c r="X136" s="402"/>
      <c r="Y136" s="137"/>
      <c r="Z136" s="129"/>
      <c r="AA136" s="324"/>
      <c r="AB136" s="24"/>
      <c r="AC136" s="24"/>
      <c r="AD136" s="24"/>
      <c r="AE136" s="24"/>
    </row>
    <row r="137" spans="1:31" s="182" customFormat="1" ht="19.5" customHeight="1" x14ac:dyDescent="0.2">
      <c r="A137" s="401" t="s">
        <v>408</v>
      </c>
      <c r="B137" s="128"/>
      <c r="C137" s="151" t="s">
        <v>407</v>
      </c>
      <c r="D137" s="151"/>
      <c r="E137" s="151"/>
      <c r="F137" s="151"/>
      <c r="G137" s="151"/>
      <c r="H137" s="833"/>
      <c r="I137" s="834"/>
      <c r="J137" s="834"/>
      <c r="K137" s="834"/>
      <c r="L137" s="834"/>
      <c r="M137" s="834"/>
      <c r="N137" s="834"/>
      <c r="O137" s="834"/>
      <c r="P137" s="834"/>
      <c r="Q137" s="834"/>
      <c r="R137" s="834"/>
      <c r="S137" s="834"/>
      <c r="T137" s="834"/>
      <c r="U137" s="834"/>
      <c r="V137" s="834"/>
      <c r="W137" s="151"/>
      <c r="X137" s="594" t="s">
        <v>245</v>
      </c>
      <c r="Y137" s="137"/>
      <c r="Z137" s="129"/>
      <c r="AA137" s="324">
        <f>IF(H137="?",0,IF(H137&lt;&gt;"",1,0))+IF(X137="?",0,IF(X137&lt;&gt;"",1,0))</f>
        <v>0</v>
      </c>
      <c r="AB137" s="24"/>
      <c r="AC137" s="24"/>
      <c r="AD137" s="24"/>
      <c r="AE137" s="24"/>
    </row>
    <row r="138" spans="1:31" s="182" customFormat="1" ht="5.25" customHeight="1" x14ac:dyDescent="0.2">
      <c r="A138" s="396"/>
      <c r="B138" s="128"/>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403"/>
      <c r="Y138" s="137"/>
      <c r="Z138" s="129"/>
      <c r="AA138" s="324"/>
      <c r="AB138" s="24"/>
      <c r="AC138" s="24"/>
      <c r="AD138" s="24"/>
      <c r="AE138" s="24"/>
    </row>
    <row r="139" spans="1:31" s="182" customFormat="1" ht="21" customHeight="1" x14ac:dyDescent="0.2">
      <c r="A139" s="396"/>
      <c r="B139" s="128"/>
      <c r="C139" s="425" t="s">
        <v>409</v>
      </c>
      <c r="D139" s="425"/>
      <c r="E139" s="425"/>
      <c r="F139" s="425"/>
      <c r="G139" s="425"/>
      <c r="H139" s="425"/>
      <c r="I139" s="425"/>
      <c r="J139" s="425"/>
      <c r="K139" s="425"/>
      <c r="L139" s="425"/>
      <c r="M139" s="425"/>
      <c r="N139" s="425"/>
      <c r="O139" s="425"/>
      <c r="P139" s="425"/>
      <c r="Q139" s="425"/>
      <c r="R139" s="425"/>
      <c r="S139" s="307"/>
      <c r="T139" s="307"/>
      <c r="U139" s="307"/>
      <c r="V139" s="307"/>
      <c r="W139" s="307"/>
      <c r="X139" s="398"/>
      <c r="Y139" s="427"/>
      <c r="Z139" s="129"/>
      <c r="AA139" s="324"/>
      <c r="AB139" s="24"/>
      <c r="AC139" s="24"/>
      <c r="AD139" s="24"/>
      <c r="AE139" s="24"/>
    </row>
    <row r="140" spans="1:31" s="182" customFormat="1" ht="19.5" customHeight="1" x14ac:dyDescent="0.2">
      <c r="A140" s="395" t="s">
        <v>410</v>
      </c>
      <c r="B140" s="128"/>
      <c r="C140" s="151" t="s">
        <v>411</v>
      </c>
      <c r="D140" s="151"/>
      <c r="E140" s="151"/>
      <c r="F140" s="151"/>
      <c r="G140" s="151"/>
      <c r="H140" s="151"/>
      <c r="I140" s="151"/>
      <c r="J140" s="151"/>
      <c r="K140" s="151"/>
      <c r="L140" s="151"/>
      <c r="M140" s="151"/>
      <c r="N140" s="151"/>
      <c r="O140" s="151"/>
      <c r="P140" s="151"/>
      <c r="Q140" s="151"/>
      <c r="R140" s="151"/>
      <c r="S140" s="151"/>
      <c r="T140" s="151"/>
      <c r="U140" s="151"/>
      <c r="V140" s="151"/>
      <c r="W140" s="151"/>
      <c r="X140" s="594" t="s">
        <v>245</v>
      </c>
      <c r="Y140" s="137"/>
      <c r="Z140" s="129"/>
      <c r="AA140" s="324">
        <f>IF(X140="?",0,IF(X140&lt;&gt;"",1,0))</f>
        <v>0</v>
      </c>
      <c r="AB140" s="24"/>
      <c r="AC140" s="24"/>
      <c r="AD140" s="24"/>
      <c r="AE140" s="24"/>
    </row>
    <row r="141" spans="1:31" s="182" customFormat="1" ht="19.5" customHeight="1" x14ac:dyDescent="0.2">
      <c r="A141" s="395" t="s">
        <v>412</v>
      </c>
      <c r="B141" s="128"/>
      <c r="C141" s="151" t="s">
        <v>413</v>
      </c>
      <c r="D141" s="151"/>
      <c r="E141" s="151"/>
      <c r="F141" s="151"/>
      <c r="G141" s="151"/>
      <c r="H141" s="151"/>
      <c r="I141" s="151"/>
      <c r="J141" s="151"/>
      <c r="K141" s="151"/>
      <c r="L141" s="151"/>
      <c r="M141" s="151"/>
      <c r="N141" s="151"/>
      <c r="O141" s="151"/>
      <c r="P141" s="151"/>
      <c r="Q141" s="151"/>
      <c r="R141" s="151"/>
      <c r="S141" s="151"/>
      <c r="T141" s="151"/>
      <c r="U141" s="151"/>
      <c r="V141" s="151"/>
      <c r="W141" s="151"/>
      <c r="X141" s="594" t="s">
        <v>245</v>
      </c>
      <c r="Y141" s="137"/>
      <c r="Z141" s="129"/>
      <c r="AA141" s="324">
        <f>IF(X141="?",0,IF(X141&lt;&gt;"",1,0))</f>
        <v>0</v>
      </c>
      <c r="AB141" s="24"/>
      <c r="AC141" s="24"/>
      <c r="AD141" s="24"/>
      <c r="AE141" s="24"/>
    </row>
    <row r="142" spans="1:31" s="182" customFormat="1" ht="19.5" customHeight="1" x14ac:dyDescent="0.2">
      <c r="A142" s="395" t="s">
        <v>414</v>
      </c>
      <c r="B142" s="128"/>
      <c r="C142" s="151" t="s">
        <v>415</v>
      </c>
      <c r="D142" s="151"/>
      <c r="E142" s="151"/>
      <c r="F142" s="151"/>
      <c r="G142" s="151"/>
      <c r="H142" s="151"/>
      <c r="I142" s="151"/>
      <c r="J142" s="151"/>
      <c r="K142" s="151"/>
      <c r="L142" s="151"/>
      <c r="M142" s="151"/>
      <c r="N142" s="151"/>
      <c r="O142" s="151"/>
      <c r="P142" s="151"/>
      <c r="Q142" s="151"/>
      <c r="R142" s="151"/>
      <c r="S142" s="151"/>
      <c r="T142" s="151"/>
      <c r="U142" s="151"/>
      <c r="V142" s="151"/>
      <c r="W142" s="151"/>
      <c r="X142" s="594" t="s">
        <v>245</v>
      </c>
      <c r="Y142" s="137"/>
      <c r="Z142" s="129"/>
      <c r="AA142" s="324">
        <f>IF(X142="?",0,IF(X142&lt;&gt;"",1,0))</f>
        <v>0</v>
      </c>
      <c r="AB142" s="24"/>
      <c r="AC142" s="24"/>
      <c r="AD142" s="24"/>
      <c r="AE142" s="24"/>
    </row>
    <row r="143" spans="1:31" s="182" customFormat="1" ht="19.5" customHeight="1" x14ac:dyDescent="0.2">
      <c r="A143" s="395" t="s">
        <v>416</v>
      </c>
      <c r="B143" s="128"/>
      <c r="C143" s="151" t="s">
        <v>417</v>
      </c>
      <c r="D143" s="151"/>
      <c r="E143" s="151"/>
      <c r="F143" s="151"/>
      <c r="G143" s="151"/>
      <c r="H143" s="151"/>
      <c r="I143" s="151"/>
      <c r="J143" s="151"/>
      <c r="K143" s="151"/>
      <c r="L143" s="151"/>
      <c r="M143" s="151"/>
      <c r="N143" s="151"/>
      <c r="O143" s="151"/>
      <c r="P143" s="151"/>
      <c r="Q143" s="151"/>
      <c r="R143" s="151"/>
      <c r="S143" s="151"/>
      <c r="T143" s="151"/>
      <c r="U143" s="151"/>
      <c r="V143" s="151"/>
      <c r="W143" s="151"/>
      <c r="X143" s="594" t="s">
        <v>245</v>
      </c>
      <c r="Y143" s="137"/>
      <c r="Z143" s="129"/>
      <c r="AA143" s="324">
        <f>IF(X143="?",0,IF(X143&lt;&gt;"",1,0))</f>
        <v>0</v>
      </c>
      <c r="AB143" s="24"/>
      <c r="AC143" s="24"/>
      <c r="AD143" s="24"/>
      <c r="AE143" s="24"/>
    </row>
    <row r="144" spans="1:31" s="182" customFormat="1" ht="5.25" customHeight="1" x14ac:dyDescent="0.15">
      <c r="A144" s="396"/>
      <c r="B144" s="128"/>
      <c r="C144" s="268"/>
      <c r="D144" s="268"/>
      <c r="E144" s="268"/>
      <c r="F144" s="268"/>
      <c r="G144" s="268"/>
      <c r="H144" s="268"/>
      <c r="I144" s="268"/>
      <c r="J144" s="268"/>
      <c r="K144" s="268"/>
      <c r="L144" s="268"/>
      <c r="M144" s="268"/>
      <c r="N144" s="268"/>
      <c r="O144" s="268"/>
      <c r="P144" s="268"/>
      <c r="Q144" s="268"/>
      <c r="R144" s="268"/>
      <c r="S144" s="268"/>
      <c r="T144" s="268"/>
      <c r="U144" s="268"/>
      <c r="V144" s="268"/>
      <c r="W144" s="268"/>
      <c r="X144" s="397"/>
      <c r="Y144" s="137"/>
      <c r="Z144" s="129"/>
      <c r="AA144" s="324"/>
      <c r="AB144" s="24"/>
      <c r="AC144" s="24"/>
      <c r="AD144" s="24"/>
      <c r="AE144" s="24"/>
    </row>
    <row r="145" spans="1:31" s="182" customFormat="1" ht="21" customHeight="1" x14ac:dyDescent="0.2">
      <c r="A145" s="396"/>
      <c r="B145" s="128"/>
      <c r="C145" s="425" t="s">
        <v>418</v>
      </c>
      <c r="D145" s="425"/>
      <c r="E145" s="425"/>
      <c r="F145" s="425"/>
      <c r="G145" s="425"/>
      <c r="H145" s="425"/>
      <c r="I145" s="425"/>
      <c r="J145" s="425"/>
      <c r="K145" s="425"/>
      <c r="L145" s="425"/>
      <c r="M145" s="425"/>
      <c r="N145" s="425"/>
      <c r="O145" s="425"/>
      <c r="P145" s="425"/>
      <c r="Q145" s="425"/>
      <c r="R145" s="425"/>
      <c r="S145" s="307"/>
      <c r="T145" s="307"/>
      <c r="U145" s="307"/>
      <c r="V145" s="307"/>
      <c r="W145" s="307"/>
      <c r="X145" s="398"/>
      <c r="Y145" s="427"/>
      <c r="Z145" s="129"/>
      <c r="AA145" s="324"/>
      <c r="AB145" s="24"/>
      <c r="AC145" s="24"/>
      <c r="AD145" s="24"/>
      <c r="AE145" s="24"/>
    </row>
    <row r="146" spans="1:31" s="182" customFormat="1" ht="19.5" customHeight="1" x14ac:dyDescent="0.2">
      <c r="A146" s="395" t="s">
        <v>419</v>
      </c>
      <c r="B146" s="128"/>
      <c r="C146" s="151" t="s">
        <v>420</v>
      </c>
      <c r="D146" s="151"/>
      <c r="E146" s="151"/>
      <c r="F146" s="151"/>
      <c r="G146" s="151"/>
      <c r="H146" s="151"/>
      <c r="I146" s="151"/>
      <c r="J146" s="151"/>
      <c r="K146" s="151"/>
      <c r="L146" s="151"/>
      <c r="M146" s="151"/>
      <c r="N146" s="151"/>
      <c r="O146" s="151"/>
      <c r="P146" s="151"/>
      <c r="Q146" s="151"/>
      <c r="R146" s="151"/>
      <c r="S146" s="151"/>
      <c r="T146" s="151"/>
      <c r="U146" s="151"/>
      <c r="V146" s="151"/>
      <c r="W146" s="151"/>
      <c r="X146" s="594" t="s">
        <v>245</v>
      </c>
      <c r="Y146" s="137"/>
      <c r="Z146" s="129"/>
      <c r="AA146" s="324">
        <f>IF(X146="?",0,IF(X146&lt;&gt;"",1,0))</f>
        <v>0</v>
      </c>
      <c r="AB146" s="24"/>
      <c r="AC146" s="24"/>
      <c r="AD146" s="24"/>
      <c r="AE146" s="24"/>
    </row>
    <row r="147" spans="1:31" s="182" customFormat="1" ht="19.5" customHeight="1" x14ac:dyDescent="0.2">
      <c r="A147" s="395" t="s">
        <v>421</v>
      </c>
      <c r="B147" s="128"/>
      <c r="C147" s="151" t="s">
        <v>422</v>
      </c>
      <c r="D147" s="151"/>
      <c r="E147" s="151"/>
      <c r="F147" s="151"/>
      <c r="G147" s="151"/>
      <c r="H147" s="151"/>
      <c r="I147" s="151"/>
      <c r="J147" s="151"/>
      <c r="K147" s="151"/>
      <c r="L147" s="151"/>
      <c r="M147" s="151"/>
      <c r="N147" s="151"/>
      <c r="O147" s="151"/>
      <c r="P147" s="151"/>
      <c r="Q147" s="151"/>
      <c r="R147" s="151"/>
      <c r="S147" s="151"/>
      <c r="T147" s="151"/>
      <c r="U147" s="151"/>
      <c r="V147" s="151"/>
      <c r="W147" s="151"/>
      <c r="X147" s="594" t="s">
        <v>245</v>
      </c>
      <c r="Y147" s="137"/>
      <c r="Z147" s="129"/>
      <c r="AA147" s="324">
        <f>IF(X147="?",0,IF(X147&lt;&gt;"",1,0))</f>
        <v>0</v>
      </c>
      <c r="AB147" s="24"/>
      <c r="AC147" s="24"/>
      <c r="AD147" s="24"/>
      <c r="AE147" s="24"/>
    </row>
    <row r="148" spans="1:31" s="182" customFormat="1" ht="5.25" customHeight="1" x14ac:dyDescent="0.2">
      <c r="A148" s="396"/>
      <c r="B148" s="128"/>
      <c r="C148" s="268"/>
      <c r="D148" s="268"/>
      <c r="E148" s="268"/>
      <c r="F148" s="268"/>
      <c r="G148" s="268"/>
      <c r="H148" s="268"/>
      <c r="I148" s="268"/>
      <c r="J148" s="268"/>
      <c r="K148" s="268"/>
      <c r="L148" s="268"/>
      <c r="M148" s="268"/>
      <c r="N148" s="268"/>
      <c r="O148" s="268"/>
      <c r="P148" s="268"/>
      <c r="Q148" s="268"/>
      <c r="R148" s="268"/>
      <c r="S148" s="307"/>
      <c r="T148" s="307"/>
      <c r="U148" s="307"/>
      <c r="V148" s="307"/>
      <c r="W148" s="307"/>
      <c r="X148" s="403"/>
      <c r="Y148" s="137"/>
      <c r="Z148" s="129"/>
      <c r="AA148" s="324"/>
      <c r="AB148" s="24"/>
      <c r="AC148" s="24"/>
      <c r="AD148" s="24"/>
      <c r="AE148" s="24"/>
    </row>
    <row r="149" spans="1:31" s="182" customFormat="1" ht="21" customHeight="1" x14ac:dyDescent="0.2">
      <c r="A149" s="396"/>
      <c r="B149" s="128"/>
      <c r="C149" s="425" t="s">
        <v>423</v>
      </c>
      <c r="D149" s="425"/>
      <c r="E149" s="425"/>
      <c r="F149" s="425"/>
      <c r="G149" s="425"/>
      <c r="H149" s="425"/>
      <c r="I149" s="425"/>
      <c r="J149" s="425"/>
      <c r="K149" s="425"/>
      <c r="L149" s="425"/>
      <c r="M149" s="425"/>
      <c r="N149" s="425"/>
      <c r="O149" s="425"/>
      <c r="P149" s="425"/>
      <c r="Q149" s="425"/>
      <c r="R149" s="425"/>
      <c r="S149" s="425"/>
      <c r="T149" s="425"/>
      <c r="U149" s="268"/>
      <c r="V149" s="268"/>
      <c r="W149" s="268"/>
      <c r="X149" s="404"/>
      <c r="Y149" s="427"/>
      <c r="Z149" s="129"/>
      <c r="AA149" s="324"/>
      <c r="AB149" s="24"/>
      <c r="AC149" s="24"/>
      <c r="AD149" s="24"/>
      <c r="AE149" s="24"/>
    </row>
    <row r="150" spans="1:31" s="182" customFormat="1" ht="19.5" customHeight="1" x14ac:dyDescent="0.2">
      <c r="A150" s="395" t="s">
        <v>424</v>
      </c>
      <c r="B150" s="128"/>
      <c r="C150" s="151" t="s">
        <v>425</v>
      </c>
      <c r="D150" s="151"/>
      <c r="E150" s="151"/>
      <c r="F150" s="151"/>
      <c r="G150" s="151"/>
      <c r="H150" s="151"/>
      <c r="I150" s="151"/>
      <c r="J150" s="151"/>
      <c r="K150" s="151"/>
      <c r="L150" s="151"/>
      <c r="M150" s="151"/>
      <c r="N150" s="151"/>
      <c r="O150" s="151"/>
      <c r="P150" s="151"/>
      <c r="Q150" s="151"/>
      <c r="R150" s="151"/>
      <c r="S150" s="151"/>
      <c r="T150" s="151"/>
      <c r="U150" s="151"/>
      <c r="V150" s="151"/>
      <c r="W150" s="151"/>
      <c r="X150" s="594" t="s">
        <v>245</v>
      </c>
      <c r="Y150" s="137"/>
      <c r="Z150" s="129"/>
      <c r="AA150" s="324">
        <f>IF(X150="?",0,IF(X150&lt;&gt;"",1,0))</f>
        <v>0</v>
      </c>
      <c r="AB150" s="24"/>
      <c r="AC150" s="24"/>
      <c r="AD150" s="24"/>
      <c r="AE150" s="24"/>
    </row>
    <row r="151" spans="1:31" s="182" customFormat="1" ht="19.5" customHeight="1" x14ac:dyDescent="0.2">
      <c r="A151" s="395" t="s">
        <v>426</v>
      </c>
      <c r="B151" s="128"/>
      <c r="C151" s="151" t="s">
        <v>427</v>
      </c>
      <c r="D151" s="151"/>
      <c r="E151" s="151"/>
      <c r="F151" s="151"/>
      <c r="G151" s="151"/>
      <c r="H151" s="151"/>
      <c r="I151" s="151"/>
      <c r="J151" s="151"/>
      <c r="K151" s="151"/>
      <c r="L151" s="151"/>
      <c r="M151" s="151"/>
      <c r="N151" s="151"/>
      <c r="O151" s="151"/>
      <c r="P151" s="151"/>
      <c r="Q151" s="151"/>
      <c r="R151" s="151"/>
      <c r="S151" s="151"/>
      <c r="T151" s="151"/>
      <c r="U151" s="151"/>
      <c r="V151" s="151"/>
      <c r="W151" s="151"/>
      <c r="X151" s="594" t="s">
        <v>245</v>
      </c>
      <c r="Y151" s="137"/>
      <c r="Z151" s="129"/>
      <c r="AA151" s="324">
        <f>IF(X151="?",0,IF(X151&lt;&gt;"",1,0))</f>
        <v>0</v>
      </c>
      <c r="AB151" s="24"/>
      <c r="AC151" s="24"/>
      <c r="AD151" s="24"/>
      <c r="AE151" s="24"/>
    </row>
    <row r="152" spans="1:31" s="182" customFormat="1" ht="5.25" customHeight="1" x14ac:dyDescent="0.2">
      <c r="A152" s="396"/>
      <c r="B152" s="128"/>
      <c r="C152" s="268"/>
      <c r="D152" s="268"/>
      <c r="E152" s="268"/>
      <c r="F152" s="268"/>
      <c r="G152" s="268"/>
      <c r="H152" s="268"/>
      <c r="I152" s="268"/>
      <c r="J152" s="268"/>
      <c r="K152" s="268"/>
      <c r="L152" s="268"/>
      <c r="M152" s="268"/>
      <c r="N152" s="268"/>
      <c r="O152" s="268"/>
      <c r="P152" s="268"/>
      <c r="Q152" s="268"/>
      <c r="R152" s="268"/>
      <c r="S152" s="307"/>
      <c r="T152" s="307"/>
      <c r="U152" s="307"/>
      <c r="V152" s="307"/>
      <c r="W152" s="307"/>
      <c r="X152" s="403"/>
      <c r="Y152" s="137"/>
      <c r="Z152" s="129"/>
      <c r="AA152" s="324"/>
      <c r="AB152" s="24"/>
      <c r="AC152" s="24"/>
      <c r="AD152" s="24"/>
      <c r="AE152" s="24"/>
    </row>
    <row r="153" spans="1:31" s="182" customFormat="1" ht="21" customHeight="1" x14ac:dyDescent="0.2">
      <c r="A153" s="396"/>
      <c r="B153" s="128"/>
      <c r="C153" s="425" t="s">
        <v>428</v>
      </c>
      <c r="D153" s="425"/>
      <c r="E153" s="425"/>
      <c r="F153" s="425"/>
      <c r="G153" s="425"/>
      <c r="H153" s="425"/>
      <c r="I153" s="425"/>
      <c r="J153" s="425"/>
      <c r="K153" s="425"/>
      <c r="L153" s="425"/>
      <c r="M153" s="425"/>
      <c r="N153" s="425"/>
      <c r="O153" s="425"/>
      <c r="P153" s="425"/>
      <c r="Q153" s="425"/>
      <c r="R153" s="425"/>
      <c r="S153" s="425"/>
      <c r="T153" s="425"/>
      <c r="U153" s="268"/>
      <c r="V153" s="268"/>
      <c r="W153" s="268"/>
      <c r="X153" s="404"/>
      <c r="Y153" s="427"/>
      <c r="Z153" s="129"/>
      <c r="AA153" s="324"/>
      <c r="AB153" s="24"/>
      <c r="AC153" s="24"/>
      <c r="AD153" s="24"/>
      <c r="AE153" s="24"/>
    </row>
    <row r="154" spans="1:31" s="182" customFormat="1" ht="19.5" customHeight="1" x14ac:dyDescent="0.2">
      <c r="A154" s="395" t="s">
        <v>429</v>
      </c>
      <c r="B154" s="128"/>
      <c r="C154" s="151" t="s">
        <v>425</v>
      </c>
      <c r="D154" s="151"/>
      <c r="E154" s="151"/>
      <c r="F154" s="151"/>
      <c r="G154" s="151"/>
      <c r="H154" s="151"/>
      <c r="I154" s="151"/>
      <c r="J154" s="151"/>
      <c r="K154" s="151"/>
      <c r="L154" s="151"/>
      <c r="M154" s="151"/>
      <c r="N154" s="151"/>
      <c r="O154" s="151"/>
      <c r="P154" s="151"/>
      <c r="Q154" s="151"/>
      <c r="R154" s="151"/>
      <c r="S154" s="151"/>
      <c r="T154" s="151"/>
      <c r="U154" s="151"/>
      <c r="V154" s="151"/>
      <c r="W154" s="151"/>
      <c r="X154" s="594" t="s">
        <v>245</v>
      </c>
      <c r="Y154" s="137"/>
      <c r="Z154" s="129"/>
      <c r="AA154" s="324">
        <f>IF(X154="?",0,IF(X154&lt;&gt;"",1,0))</f>
        <v>0</v>
      </c>
      <c r="AB154" s="24"/>
      <c r="AC154" s="24"/>
      <c r="AD154" s="24"/>
      <c r="AE154" s="24"/>
    </row>
    <row r="155" spans="1:31" s="182" customFormat="1" ht="19.5" customHeight="1" x14ac:dyDescent="0.2">
      <c r="A155" s="395" t="s">
        <v>430</v>
      </c>
      <c r="B155" s="128"/>
      <c r="C155" s="151" t="s">
        <v>427</v>
      </c>
      <c r="D155" s="151"/>
      <c r="E155" s="151"/>
      <c r="F155" s="151"/>
      <c r="G155" s="151"/>
      <c r="H155" s="151"/>
      <c r="I155" s="151"/>
      <c r="J155" s="151"/>
      <c r="K155" s="151"/>
      <c r="L155" s="151"/>
      <c r="M155" s="151"/>
      <c r="N155" s="151"/>
      <c r="O155" s="151"/>
      <c r="P155" s="151"/>
      <c r="Q155" s="151"/>
      <c r="R155" s="151"/>
      <c r="S155" s="151"/>
      <c r="T155" s="151"/>
      <c r="U155" s="151"/>
      <c r="V155" s="151"/>
      <c r="W155" s="151"/>
      <c r="X155" s="594" t="s">
        <v>245</v>
      </c>
      <c r="Y155" s="137"/>
      <c r="Z155" s="129"/>
      <c r="AA155" s="324">
        <f>IF(X155="?",0,IF(X155&lt;&gt;"",1,0))</f>
        <v>0</v>
      </c>
      <c r="AB155" s="24"/>
      <c r="AC155" s="24"/>
      <c r="AD155" s="24"/>
      <c r="AE155" s="24"/>
    </row>
    <row r="156" spans="1:31" s="182" customFormat="1" ht="10.5" customHeight="1" x14ac:dyDescent="0.2">
      <c r="A156" s="171" t="str">
        <f>IF(L4&lt;&gt;"",L4,"")</f>
        <v>00000000</v>
      </c>
      <c r="B156" s="134"/>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65"/>
      <c r="Z156" s="136"/>
      <c r="AA156" s="324"/>
      <c r="AB156" s="9"/>
      <c r="AC156" s="9"/>
      <c r="AD156" s="24"/>
      <c r="AE156" s="24"/>
    </row>
    <row r="157" spans="1:31" s="183" customFormat="1" ht="9" customHeight="1" x14ac:dyDescent="0.2">
      <c r="A157" s="172"/>
      <c r="B157" s="274"/>
      <c r="C157" s="275"/>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7"/>
      <c r="AA157" s="324"/>
      <c r="AB157" s="122"/>
      <c r="AC157" s="122"/>
      <c r="AD157" s="122"/>
      <c r="AE157" s="122"/>
    </row>
    <row r="158" spans="1:31" s="182" customFormat="1" ht="45" customHeight="1" x14ac:dyDescent="0.2">
      <c r="A158" s="212"/>
      <c r="B158" s="128"/>
      <c r="C158" s="835" t="s">
        <v>253</v>
      </c>
      <c r="D158" s="836"/>
      <c r="E158" s="836"/>
      <c r="F158" s="836"/>
      <c r="G158" s="836"/>
      <c r="H158" s="836"/>
      <c r="I158" s="836"/>
      <c r="J158" s="836"/>
      <c r="K158" s="836"/>
      <c r="L158" s="836"/>
      <c r="M158" s="836"/>
      <c r="N158" s="836"/>
      <c r="O158" s="836"/>
      <c r="P158" s="836"/>
      <c r="Q158" s="836"/>
      <c r="R158" s="836"/>
      <c r="S158" s="836"/>
      <c r="T158" s="836"/>
      <c r="U158" s="836"/>
      <c r="V158" s="836"/>
      <c r="W158" s="837"/>
      <c r="X158" s="837"/>
      <c r="Y158" s="268"/>
      <c r="Z158" s="129"/>
      <c r="AA158" s="324"/>
      <c r="AB158" s="24"/>
      <c r="AC158" s="24"/>
      <c r="AD158" s="24"/>
      <c r="AE158" s="24"/>
    </row>
    <row r="159" spans="1:31" ht="210" customHeight="1" x14ac:dyDescent="0.2">
      <c r="A159" s="213" t="s">
        <v>431</v>
      </c>
      <c r="B159" s="138"/>
      <c r="C159" s="838"/>
      <c r="D159" s="839"/>
      <c r="E159" s="839"/>
      <c r="F159" s="839"/>
      <c r="G159" s="839"/>
      <c r="H159" s="839"/>
      <c r="I159" s="839"/>
      <c r="J159" s="839"/>
      <c r="K159" s="839"/>
      <c r="L159" s="839"/>
      <c r="M159" s="839"/>
      <c r="N159" s="839"/>
      <c r="O159" s="839"/>
      <c r="P159" s="839"/>
      <c r="Q159" s="839"/>
      <c r="R159" s="839"/>
      <c r="S159" s="839"/>
      <c r="T159" s="839"/>
      <c r="U159" s="839"/>
      <c r="V159" s="839"/>
      <c r="W159" s="840"/>
      <c r="X159" s="840"/>
      <c r="Y159" s="268"/>
      <c r="Z159" s="139"/>
      <c r="AA159" s="324">
        <f>IF(C159="?",0,IF(C159&lt;&gt;"",1,0))</f>
        <v>0</v>
      </c>
      <c r="AB159" s="9"/>
      <c r="AC159" s="9"/>
      <c r="AD159" s="9"/>
      <c r="AE159" s="9"/>
    </row>
    <row r="160" spans="1:31" s="182" customFormat="1" ht="5.25" customHeight="1" x14ac:dyDescent="0.2">
      <c r="A160" s="212"/>
      <c r="B160" s="134"/>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6"/>
      <c r="AA160" s="324"/>
      <c r="AB160" s="24"/>
      <c r="AC160" s="24"/>
      <c r="AD160" s="24"/>
      <c r="AE160" s="24"/>
    </row>
    <row r="161" spans="1:31" s="183" customFormat="1" ht="5.45" customHeight="1" x14ac:dyDescent="0.2">
      <c r="A161" s="172"/>
      <c r="B161" s="431"/>
      <c r="C161" s="432"/>
      <c r="D161" s="432"/>
      <c r="E161" s="432"/>
      <c r="F161" s="432"/>
      <c r="G161" s="432"/>
      <c r="H161" s="432"/>
      <c r="I161" s="432"/>
      <c r="J161" s="432"/>
      <c r="K161" s="432"/>
      <c r="L161" s="432"/>
      <c r="M161" s="432"/>
      <c r="N161" s="432"/>
      <c r="O161" s="432"/>
      <c r="P161" s="432"/>
      <c r="Q161" s="432"/>
      <c r="R161" s="432"/>
      <c r="S161" s="432"/>
      <c r="T161" s="432"/>
      <c r="U161" s="432"/>
      <c r="V161" s="289"/>
      <c r="W161" s="289"/>
      <c r="X161" s="289"/>
      <c r="Y161" s="289"/>
      <c r="Z161" s="290"/>
      <c r="AA161" s="324"/>
      <c r="AB161" s="122"/>
      <c r="AC161" s="122"/>
      <c r="AD161" s="122"/>
      <c r="AE161" s="122"/>
    </row>
    <row r="162" spans="1:31" s="532" customFormat="1" ht="120" customHeight="1" x14ac:dyDescent="0.2">
      <c r="A162" s="451"/>
      <c r="B162" s="529"/>
      <c r="C162" s="528"/>
      <c r="D162" s="822" t="s">
        <v>471</v>
      </c>
      <c r="E162" s="822"/>
      <c r="F162" s="822"/>
      <c r="G162" s="822"/>
      <c r="H162" s="822"/>
      <c r="I162" s="822"/>
      <c r="J162" s="822"/>
      <c r="K162" s="822"/>
      <c r="L162" s="822"/>
      <c r="M162" s="822"/>
      <c r="N162" s="822"/>
      <c r="O162" s="822"/>
      <c r="P162" s="822"/>
      <c r="Q162" s="822"/>
      <c r="R162" s="822"/>
      <c r="S162" s="822"/>
      <c r="T162" s="822"/>
      <c r="U162" s="822"/>
      <c r="V162" s="822"/>
      <c r="W162" s="822"/>
      <c r="X162" s="823"/>
      <c r="Y162" s="468"/>
      <c r="Z162" s="530"/>
      <c r="AA162" s="324"/>
      <c r="AB162" s="531"/>
    </row>
    <row r="163" spans="1:31" s="183" customFormat="1" ht="5.25" customHeight="1" x14ac:dyDescent="0.2">
      <c r="A163" s="172"/>
      <c r="B163" s="157"/>
      <c r="C163" s="272"/>
      <c r="D163" s="272"/>
      <c r="E163" s="272"/>
      <c r="F163" s="272"/>
      <c r="G163" s="272"/>
      <c r="H163" s="272"/>
      <c r="I163" s="272"/>
      <c r="J163" s="272"/>
      <c r="K163" s="272"/>
      <c r="L163" s="272"/>
      <c r="M163" s="272"/>
      <c r="N163" s="272"/>
      <c r="O163" s="272"/>
      <c r="P163" s="272"/>
      <c r="Q163" s="272"/>
      <c r="R163" s="272"/>
      <c r="S163" s="272"/>
      <c r="T163" s="272"/>
      <c r="U163" s="272"/>
      <c r="V163" s="272"/>
      <c r="W163" s="272"/>
      <c r="X163" s="272"/>
      <c r="Y163" s="272"/>
      <c r="Z163" s="124"/>
      <c r="AA163" s="324"/>
      <c r="AB163" s="122"/>
      <c r="AC163" s="122"/>
      <c r="AD163" s="122"/>
      <c r="AE163" s="122"/>
    </row>
    <row r="164" spans="1:31" s="441" customFormat="1" ht="22.5" customHeight="1" x14ac:dyDescent="0.2">
      <c r="A164" s="172"/>
      <c r="B164" s="433"/>
      <c r="C164" s="269" t="s">
        <v>432</v>
      </c>
      <c r="D164" s="269"/>
      <c r="E164" s="269"/>
      <c r="F164" s="269"/>
      <c r="G164" s="269"/>
      <c r="H164" s="269"/>
      <c r="I164" s="269"/>
      <c r="J164" s="269"/>
      <c r="K164" s="269"/>
      <c r="L164" s="269"/>
      <c r="M164" s="269"/>
      <c r="N164" s="269"/>
      <c r="O164" s="269"/>
      <c r="P164" s="269"/>
      <c r="Q164" s="269"/>
      <c r="R164" s="271"/>
      <c r="S164" s="271"/>
      <c r="T164" s="271"/>
      <c r="U164" s="271"/>
      <c r="V164" s="271"/>
      <c r="W164" s="271"/>
      <c r="X164" s="271"/>
      <c r="Y164" s="427"/>
      <c r="Z164" s="439"/>
      <c r="AA164" s="324"/>
      <c r="AB164" s="440"/>
      <c r="AC164" s="440"/>
      <c r="AD164" s="440"/>
      <c r="AE164" s="440"/>
    </row>
    <row r="165" spans="1:31" s="183" customFormat="1" ht="5.25" customHeight="1" x14ac:dyDescent="0.2">
      <c r="A165" s="172"/>
      <c r="B165" s="157"/>
      <c r="C165" s="272"/>
      <c r="D165" s="429"/>
      <c r="E165" s="429"/>
      <c r="F165" s="272"/>
      <c r="G165" s="272"/>
      <c r="H165" s="272"/>
      <c r="I165" s="272"/>
      <c r="J165" s="272"/>
      <c r="K165" s="272"/>
      <c r="L165" s="272"/>
      <c r="M165" s="272"/>
      <c r="N165" s="272"/>
      <c r="O165" s="272"/>
      <c r="P165" s="272"/>
      <c r="Q165" s="272"/>
      <c r="R165" s="272"/>
      <c r="S165" s="272"/>
      <c r="T165" s="272"/>
      <c r="U165" s="272"/>
      <c r="V165" s="272"/>
      <c r="W165" s="272"/>
      <c r="X165" s="272"/>
      <c r="Y165" s="272"/>
      <c r="Z165" s="124"/>
      <c r="AA165" s="324"/>
      <c r="AB165" s="122"/>
      <c r="AC165" s="122"/>
      <c r="AD165" s="122"/>
      <c r="AE165" s="122"/>
    </row>
    <row r="166" spans="1:31" s="183" customFormat="1" ht="21" customHeight="1" x14ac:dyDescent="0.2">
      <c r="A166" s="176" t="s">
        <v>242</v>
      </c>
      <c r="B166" s="157"/>
      <c r="C166" s="272" t="s">
        <v>31</v>
      </c>
      <c r="D166" s="429"/>
      <c r="E166" s="429"/>
      <c r="F166" s="272"/>
      <c r="G166" s="272"/>
      <c r="H166" s="272"/>
      <c r="I166" s="819"/>
      <c r="J166" s="820"/>
      <c r="K166" s="820"/>
      <c r="L166" s="820"/>
      <c r="M166" s="820"/>
      <c r="N166" s="820"/>
      <c r="O166" s="820"/>
      <c r="P166" s="820"/>
      <c r="Q166" s="820"/>
      <c r="R166" s="820"/>
      <c r="S166" s="820"/>
      <c r="T166" s="820"/>
      <c r="U166" s="820"/>
      <c r="V166" s="820"/>
      <c r="W166" s="820"/>
      <c r="X166" s="821"/>
      <c r="Y166" s="272"/>
      <c r="Z166" s="124"/>
      <c r="AA166" s="324">
        <f>IF(I166="?",0,IF(I166&lt;&gt;"",1,0))</f>
        <v>0</v>
      </c>
      <c r="AB166" s="122"/>
      <c r="AC166" s="122"/>
      <c r="AD166" s="122"/>
      <c r="AE166" s="122"/>
    </row>
    <row r="167" spans="1:31" s="183" customFormat="1" ht="5.25" customHeight="1" x14ac:dyDescent="0.2">
      <c r="A167" s="172"/>
      <c r="B167" s="157"/>
      <c r="C167" s="271"/>
      <c r="D167" s="429"/>
      <c r="E167" s="429"/>
      <c r="F167" s="272"/>
      <c r="G167" s="272"/>
      <c r="H167" s="272"/>
      <c r="I167" s="272"/>
      <c r="J167" s="272"/>
      <c r="K167" s="272"/>
      <c r="L167" s="272"/>
      <c r="M167" s="272"/>
      <c r="N167" s="272"/>
      <c r="O167" s="272"/>
      <c r="P167" s="272"/>
      <c r="Q167" s="272"/>
      <c r="R167" s="272"/>
      <c r="S167" s="272"/>
      <c r="T167" s="272"/>
      <c r="U167" s="272"/>
      <c r="V167" s="272"/>
      <c r="W167" s="272"/>
      <c r="X167" s="272"/>
      <c r="Y167" s="272"/>
      <c r="Z167" s="124"/>
      <c r="AA167" s="324"/>
      <c r="AB167" s="122"/>
      <c r="AC167" s="122"/>
      <c r="AD167" s="122"/>
      <c r="AE167" s="122"/>
    </row>
    <row r="168" spans="1:31" s="183" customFormat="1" ht="21" customHeight="1" x14ac:dyDescent="0.2">
      <c r="A168" s="176" t="s">
        <v>243</v>
      </c>
      <c r="B168" s="158"/>
      <c r="C168" s="272" t="s">
        <v>26</v>
      </c>
      <c r="D168" s="429"/>
      <c r="E168" s="429"/>
      <c r="F168" s="272"/>
      <c r="G168" s="272"/>
      <c r="H168" s="272"/>
      <c r="I168" s="819"/>
      <c r="J168" s="820"/>
      <c r="K168" s="820"/>
      <c r="L168" s="820"/>
      <c r="M168" s="820"/>
      <c r="N168" s="820"/>
      <c r="O168" s="820"/>
      <c r="P168" s="820"/>
      <c r="Q168" s="820"/>
      <c r="R168" s="820"/>
      <c r="S168" s="820"/>
      <c r="T168" s="820"/>
      <c r="U168" s="820"/>
      <c r="V168" s="820"/>
      <c r="W168" s="820"/>
      <c r="X168" s="821"/>
      <c r="Y168" s="272"/>
      <c r="Z168" s="124"/>
      <c r="AA168" s="324">
        <f>IF(I168="?",0,IF(I168&lt;&gt;"",1,0))</f>
        <v>0</v>
      </c>
      <c r="AB168" s="122"/>
      <c r="AC168" s="122"/>
      <c r="AD168" s="122"/>
      <c r="AE168" s="122"/>
    </row>
    <row r="169" spans="1:31" s="183" customFormat="1" ht="5.25" customHeight="1" x14ac:dyDescent="0.2">
      <c r="A169" s="172"/>
      <c r="B169" s="157"/>
      <c r="C169" s="271"/>
      <c r="D169" s="429"/>
      <c r="E169" s="429"/>
      <c r="F169" s="272"/>
      <c r="G169" s="272"/>
      <c r="H169" s="272"/>
      <c r="I169" s="272"/>
      <c r="J169" s="272"/>
      <c r="K169" s="272"/>
      <c r="L169" s="272"/>
      <c r="M169" s="272"/>
      <c r="N169" s="272"/>
      <c r="O169" s="272"/>
      <c r="P169" s="272"/>
      <c r="Q169" s="272"/>
      <c r="R169" s="272"/>
      <c r="S169" s="272"/>
      <c r="T169" s="272"/>
      <c r="U169" s="272"/>
      <c r="V169" s="272"/>
      <c r="W169" s="272"/>
      <c r="X169" s="272"/>
      <c r="Y169" s="272"/>
      <c r="Z169" s="124"/>
      <c r="AA169" s="324"/>
      <c r="AB169" s="122"/>
      <c r="AC169" s="122"/>
      <c r="AD169" s="122"/>
      <c r="AE169" s="122"/>
    </row>
    <row r="170" spans="1:31" s="183" customFormat="1" ht="21" customHeight="1" x14ac:dyDescent="0.2">
      <c r="A170" s="176" t="s">
        <v>244</v>
      </c>
      <c r="B170" s="158"/>
      <c r="C170" s="272" t="s">
        <v>105</v>
      </c>
      <c r="D170" s="429"/>
      <c r="E170" s="429"/>
      <c r="F170" s="272"/>
      <c r="G170" s="272"/>
      <c r="H170" s="272"/>
      <c r="I170" s="819"/>
      <c r="J170" s="820"/>
      <c r="K170" s="820"/>
      <c r="L170" s="820"/>
      <c r="M170" s="820"/>
      <c r="N170" s="820"/>
      <c r="O170" s="820"/>
      <c r="P170" s="820"/>
      <c r="Q170" s="820"/>
      <c r="R170" s="820"/>
      <c r="S170" s="820"/>
      <c r="T170" s="820"/>
      <c r="U170" s="820"/>
      <c r="V170" s="820"/>
      <c r="W170" s="820"/>
      <c r="X170" s="821"/>
      <c r="Y170" s="272"/>
      <c r="Z170" s="124"/>
      <c r="AA170" s="324">
        <f>IF(I170="?",0,IF(I170&lt;&gt;"",1,0))</f>
        <v>0</v>
      </c>
      <c r="AB170" s="122"/>
      <c r="AC170" s="122"/>
      <c r="AD170" s="122"/>
      <c r="AE170" s="122"/>
    </row>
    <row r="171" spans="1:31" s="183" customFormat="1" ht="5.25" customHeight="1" x14ac:dyDescent="0.2">
      <c r="A171" s="172"/>
      <c r="B171" s="155"/>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26"/>
      <c r="AA171" s="324"/>
      <c r="AB171" s="122"/>
      <c r="AC171" s="122"/>
      <c r="AD171" s="122"/>
      <c r="AE171" s="122"/>
    </row>
    <row r="172" spans="1:31" s="183" customFormat="1" ht="5.25" customHeight="1" x14ac:dyDescent="0.2">
      <c r="A172" s="172"/>
      <c r="B172" s="157"/>
      <c r="C172" s="272"/>
      <c r="D172" s="272"/>
      <c r="E172" s="272"/>
      <c r="F172" s="272"/>
      <c r="G172" s="272"/>
      <c r="H172" s="272"/>
      <c r="I172" s="272"/>
      <c r="J172" s="272"/>
      <c r="K172" s="272"/>
      <c r="L172" s="272"/>
      <c r="M172" s="272"/>
      <c r="N172" s="272"/>
      <c r="O172" s="272"/>
      <c r="P172" s="272"/>
      <c r="Q172" s="272"/>
      <c r="R172" s="272"/>
      <c r="S172" s="272"/>
      <c r="T172" s="272"/>
      <c r="U172" s="272"/>
      <c r="V172" s="272"/>
      <c r="W172" s="272"/>
      <c r="X172" s="272"/>
      <c r="Y172" s="272"/>
      <c r="Z172" s="124"/>
      <c r="AA172" s="324"/>
      <c r="AB172" s="122"/>
      <c r="AC172" s="122"/>
      <c r="AD172" s="122"/>
      <c r="AE172" s="122"/>
    </row>
    <row r="173" spans="1:31" s="305" customFormat="1" ht="36" customHeight="1" x14ac:dyDescent="0.2">
      <c r="A173" s="172"/>
      <c r="B173" s="154"/>
      <c r="C173" s="809" t="s">
        <v>231</v>
      </c>
      <c r="D173" s="810"/>
      <c r="E173" s="810"/>
      <c r="F173" s="810"/>
      <c r="G173" s="810"/>
      <c r="H173" s="810"/>
      <c r="I173" s="810"/>
      <c r="J173" s="810"/>
      <c r="K173" s="810"/>
      <c r="L173" s="810"/>
      <c r="M173" s="810"/>
      <c r="N173" s="810"/>
      <c r="O173" s="810"/>
      <c r="P173" s="810"/>
      <c r="Q173" s="810"/>
      <c r="R173" s="810"/>
      <c r="S173" s="810"/>
      <c r="T173" s="810"/>
      <c r="U173" s="810"/>
      <c r="V173" s="810"/>
      <c r="W173" s="811"/>
      <c r="X173" s="812"/>
      <c r="Y173" s="268"/>
      <c r="Z173" s="430"/>
      <c r="AA173" s="324"/>
      <c r="AB173" s="159"/>
      <c r="AC173" s="159"/>
      <c r="AD173" s="159"/>
      <c r="AE173" s="159"/>
    </row>
    <row r="174" spans="1:31" s="183" customFormat="1" ht="5.25" customHeight="1" x14ac:dyDescent="0.2">
      <c r="A174" s="172"/>
      <c r="B174" s="155"/>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26"/>
      <c r="AA174" s="324"/>
      <c r="AB174" s="122"/>
      <c r="AC174" s="122"/>
      <c r="AD174" s="122"/>
      <c r="AE174" s="122"/>
    </row>
    <row r="175" spans="1:31" s="183" customFormat="1" ht="5.25" customHeight="1" x14ac:dyDescent="0.2">
      <c r="A175" s="172"/>
      <c r="B175" s="157"/>
      <c r="C175" s="272"/>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124"/>
      <c r="AA175" s="324"/>
      <c r="AB175" s="122"/>
      <c r="AC175" s="122"/>
      <c r="AD175" s="122"/>
      <c r="AE175" s="122"/>
    </row>
    <row r="176" spans="1:31" s="183" customFormat="1" ht="30.75" customHeight="1" x14ac:dyDescent="0.2">
      <c r="A176" s="176" t="s">
        <v>433</v>
      </c>
      <c r="B176" s="157"/>
      <c r="C176" s="813" t="s">
        <v>241</v>
      </c>
      <c r="D176" s="813"/>
      <c r="E176" s="813"/>
      <c r="F176" s="813"/>
      <c r="G176" s="813"/>
      <c r="H176" s="813"/>
      <c r="I176" s="813"/>
      <c r="J176" s="813"/>
      <c r="K176" s="813"/>
      <c r="L176" s="813"/>
      <c r="M176" s="813"/>
      <c r="N176" s="814"/>
      <c r="O176" s="814"/>
      <c r="P176" s="814"/>
      <c r="Q176" s="814"/>
      <c r="R176" s="814"/>
      <c r="S176" s="814"/>
      <c r="T176" s="814"/>
      <c r="U176" s="180"/>
      <c r="V176" s="180"/>
      <c r="W176" s="707" t="s">
        <v>245</v>
      </c>
      <c r="X176" s="708"/>
      <c r="Y176" s="272"/>
      <c r="Z176" s="124"/>
      <c r="AA176" s="324">
        <f>IF(W176="?",0,IF(W176&lt;&gt;"",1,0))</f>
        <v>0</v>
      </c>
      <c r="AB176" s="122"/>
      <c r="AC176" s="122"/>
      <c r="AD176" s="122"/>
      <c r="AE176" s="122"/>
    </row>
    <row r="177" spans="1:31" s="183" customFormat="1" ht="9" customHeight="1" x14ac:dyDescent="0.2">
      <c r="A177" s="171" t="str">
        <f>IF(L4&lt;&gt;"",L4,"")</f>
        <v>00000000</v>
      </c>
      <c r="B177" s="142"/>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27"/>
      <c r="AA177" s="324"/>
      <c r="AB177" s="122"/>
      <c r="AC177" s="122"/>
      <c r="AD177" s="122"/>
      <c r="AE177" s="122"/>
    </row>
    <row r="178" spans="1:31" x14ac:dyDescent="0.2">
      <c r="B178" s="9"/>
      <c r="C178" s="9"/>
      <c r="D178" s="9"/>
      <c r="E178" s="9"/>
      <c r="F178" s="9"/>
      <c r="G178" s="9"/>
      <c r="H178" s="9"/>
      <c r="I178" s="9"/>
      <c r="J178" s="9"/>
      <c r="K178" s="9"/>
      <c r="L178" s="9"/>
      <c r="M178" s="9"/>
      <c r="N178" s="9"/>
      <c r="O178" s="9"/>
      <c r="P178" s="9"/>
      <c r="Q178" s="9"/>
      <c r="R178" s="9"/>
      <c r="S178" s="9"/>
      <c r="T178" s="9"/>
      <c r="U178" s="9"/>
      <c r="V178" s="9"/>
      <c r="W178" s="9"/>
      <c r="X178" s="9"/>
      <c r="Y178" s="29"/>
      <c r="Z178" s="9"/>
      <c r="AA178" s="324"/>
      <c r="AB178" s="9"/>
      <c r="AC178" s="9"/>
      <c r="AD178" s="9"/>
      <c r="AE178" s="9"/>
    </row>
    <row r="179" spans="1:31" x14ac:dyDescent="0.2">
      <c r="AA179" s="324"/>
    </row>
    <row r="180" spans="1:31" x14ac:dyDescent="0.2">
      <c r="AA180" s="324"/>
    </row>
  </sheetData>
  <sheetProtection algorithmName="SHA-512" hashValue="1SwZ/Fs7J7zS0gkS3Dc2hbj3KLTSlEiXVfN5HysQ4q1rnhGH/pzo9+CW8rEu8nJnZcp43zecoc1bbRv2rvbmyg==" saltValue="65ly0NNBIci0MCTaTimJVw==" spinCount="100000" sheet="1" selectLockedCells="1"/>
  <mergeCells count="93">
    <mergeCell ref="U17:W17"/>
    <mergeCell ref="U19:W19"/>
    <mergeCell ref="B2:Z2"/>
    <mergeCell ref="L4:Q4"/>
    <mergeCell ref="S4:Y4"/>
    <mergeCell ref="C7:X7"/>
    <mergeCell ref="L10:X10"/>
    <mergeCell ref="C21:C23"/>
    <mergeCell ref="U21:W21"/>
    <mergeCell ref="U23:W23"/>
    <mergeCell ref="AB30:AC30"/>
    <mergeCell ref="C25:C27"/>
    <mergeCell ref="U25:W25"/>
    <mergeCell ref="U27:W27"/>
    <mergeCell ref="Q33:T33"/>
    <mergeCell ref="U33:X33"/>
    <mergeCell ref="Q35:T35"/>
    <mergeCell ref="U35:X35"/>
    <mergeCell ref="AB19:AC21"/>
    <mergeCell ref="U30:X30"/>
    <mergeCell ref="Q37:T37"/>
    <mergeCell ref="U37:X37"/>
    <mergeCell ref="Q38:T38"/>
    <mergeCell ref="U38:X38"/>
    <mergeCell ref="Q39:T39"/>
    <mergeCell ref="U39:X39"/>
    <mergeCell ref="Q41:T41"/>
    <mergeCell ref="U41:X41"/>
    <mergeCell ref="Q42:T42"/>
    <mergeCell ref="U42:X42"/>
    <mergeCell ref="Q43:T43"/>
    <mergeCell ref="U43:X43"/>
    <mergeCell ref="C48:R48"/>
    <mergeCell ref="U48:X48"/>
    <mergeCell ref="C50:R50"/>
    <mergeCell ref="U50:X50"/>
    <mergeCell ref="C52:R52"/>
    <mergeCell ref="U52:X52"/>
    <mergeCell ref="C59:X59"/>
    <mergeCell ref="U61:X61"/>
    <mergeCell ref="C55:T55"/>
    <mergeCell ref="AB61:AC63"/>
    <mergeCell ref="C63:C65"/>
    <mergeCell ref="U63:X63"/>
    <mergeCell ref="U65:X65"/>
    <mergeCell ref="AB91:AC93"/>
    <mergeCell ref="T93:W93"/>
    <mergeCell ref="C84:C86"/>
    <mergeCell ref="U84:W84"/>
    <mergeCell ref="U86:W86"/>
    <mergeCell ref="C112:Y112"/>
    <mergeCell ref="C114:X114"/>
    <mergeCell ref="C89:R89"/>
    <mergeCell ref="T89:W89"/>
    <mergeCell ref="C91:C93"/>
    <mergeCell ref="T91:W91"/>
    <mergeCell ref="C98:T98"/>
    <mergeCell ref="U98:Y98"/>
    <mergeCell ref="C100:U100"/>
    <mergeCell ref="V100:W100"/>
    <mergeCell ref="C102:U102"/>
    <mergeCell ref="V102:W102"/>
    <mergeCell ref="C108:Y108"/>
    <mergeCell ref="C173:X173"/>
    <mergeCell ref="C176:T176"/>
    <mergeCell ref="W176:X176"/>
    <mergeCell ref="C116:T116"/>
    <mergeCell ref="U116:W116"/>
    <mergeCell ref="I166:X166"/>
    <mergeCell ref="I168:X168"/>
    <mergeCell ref="I170:X170"/>
    <mergeCell ref="D162:X162"/>
    <mergeCell ref="U121:X125"/>
    <mergeCell ref="H135:V135"/>
    <mergeCell ref="H137:V137"/>
    <mergeCell ref="C158:X158"/>
    <mergeCell ref="C159:X159"/>
    <mergeCell ref="C32:O33"/>
    <mergeCell ref="Q30:T30"/>
    <mergeCell ref="C104:Y104"/>
    <mergeCell ref="C105:Y105"/>
    <mergeCell ref="U67:X67"/>
    <mergeCell ref="D69:D71"/>
    <mergeCell ref="U69:X69"/>
    <mergeCell ref="U71:X71"/>
    <mergeCell ref="C76:T76"/>
    <mergeCell ref="U76:W76"/>
    <mergeCell ref="C78:C80"/>
    <mergeCell ref="U78:W78"/>
    <mergeCell ref="U80:W80"/>
    <mergeCell ref="C82:T82"/>
    <mergeCell ref="U82:W82"/>
    <mergeCell ref="U55:X55"/>
  </mergeCells>
  <conditionalFormatting sqref="W176:X176">
    <cfRule type="cellIs" dxfId="68" priority="9" operator="equal">
      <formula>"?"</formula>
    </cfRule>
  </conditionalFormatting>
  <conditionalFormatting sqref="X128:X129">
    <cfRule type="cellIs" dxfId="67" priority="8" operator="equal">
      <formula>"?"</formula>
    </cfRule>
  </conditionalFormatting>
  <conditionalFormatting sqref="X132:X133">
    <cfRule type="cellIs" dxfId="66" priority="7" operator="equal">
      <formula>"?"</formula>
    </cfRule>
  </conditionalFormatting>
  <conditionalFormatting sqref="X135">
    <cfRule type="cellIs" dxfId="65" priority="6" operator="equal">
      <formula>"?"</formula>
    </cfRule>
  </conditionalFormatting>
  <conditionalFormatting sqref="X137">
    <cfRule type="cellIs" dxfId="64" priority="5" operator="equal">
      <formula>"?"</formula>
    </cfRule>
  </conditionalFormatting>
  <conditionalFormatting sqref="X140:X143">
    <cfRule type="cellIs" dxfId="63" priority="4" operator="equal">
      <formula>"?"</formula>
    </cfRule>
  </conditionalFormatting>
  <conditionalFormatting sqref="X146:X147">
    <cfRule type="cellIs" dxfId="62" priority="3" operator="equal">
      <formula>"?"</formula>
    </cfRule>
  </conditionalFormatting>
  <conditionalFormatting sqref="X150:X151">
    <cfRule type="cellIs" dxfId="61" priority="2" operator="equal">
      <formula>"?"</formula>
    </cfRule>
  </conditionalFormatting>
  <conditionalFormatting sqref="X154:X155">
    <cfRule type="cellIs" dxfId="60" priority="1" operator="equal">
      <formula>"?"</formula>
    </cfRule>
  </conditionalFormatting>
  <dataValidations count="5">
    <dataValidation type="custom" operator="greaterThan" allowBlank="1" showInputMessage="1" showErrorMessage="1" errorTitle="Bitte prüfen Sie Ihre Eingabe!" error="Die Eingabe ist auf 2 Nachkommastellen begrenzt." sqref="U116:W116">
      <formula1>MOD(U116*10^2,1)=0</formula1>
    </dataValidation>
    <dataValidation type="list" allowBlank="1" showInputMessage="1" showErrorMessage="1" sqref="W176:X176">
      <formula1>"?,x"</formula1>
    </dataValidation>
    <dataValidation type="list" allowBlank="1" showInputMessage="1" showErrorMessage="1" sqref="X128:X129 X132:X133 X135 X150:X151 X146:X147 X140:X143 X137 X154:X155">
      <formula1>"?,1,2,3,4,5"</formula1>
    </dataValidation>
    <dataValidation type="whole" operator="greaterThanOrEqual" allowBlank="1" showInputMessage="1" showErrorMessage="1" error="Die Eingabe ist auf ganzzahlige Werte begrenzt." sqref="U17:W17 U19:W19 U21:W21 U23:W23 U25:W25 U27:W27 U30:X30 Q35:X35 Q37:X39 Q41:X43 U48:X48 U50:X50 U52:X52 U55:X55 U61:X61 U63:X63 U65:X65 U67:X67 U69:X69 U71:X71 U76:W76 U78:W78 U80:W80 U82:W82 U84:W84 U86:W86 T89:W89 T91:W91 T93:W93">
      <formula1>0</formula1>
    </dataValidation>
    <dataValidation type="whole" operator="greaterThanOrEqual" allowBlank="1" showInputMessage="1" showErrorMessage="1" errorTitle="Bitte prüfen Sie Ihre Eingabe!" error="Die Eingabe ist auf ganzzahlige Werte begrenzt." sqref="V100:W100 V102:W102">
      <formula1>0</formula1>
    </dataValidation>
  </dataValidations>
  <pageMargins left="0.59055118110236227" right="0.39370078740157483" top="0.59055118110236227" bottom="0.59055118110236227" header="0.39370078740157483" footer="0.51181102362204722"/>
  <pageSetup paperSize="9" orientation="portrait" r:id="rId1"/>
  <headerFooter alignWithMargins="0">
    <oddFooter>&amp;L         Berichtszeitraum: 2019 / Version 1.9&amp;RSeite &amp;P von &amp;N</oddFooter>
  </headerFooter>
  <rowBreaks count="3" manualBreakCount="3">
    <brk id="56" max="25" man="1"/>
    <brk id="109" max="25" man="1"/>
    <brk id="156" max="25" man="1"/>
  </rowBreaks>
  <ignoredErrors>
    <ignoredError sqref="A4:A176" twoDigitTextYear="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3"/>
  </sheetPr>
  <dimension ref="A1:AB542"/>
  <sheetViews>
    <sheetView zoomScale="130" zoomScaleNormal="130" workbookViewId="0">
      <selection activeCell="W20" sqref="W20:X20"/>
    </sheetView>
  </sheetViews>
  <sheetFormatPr baseColWidth="10" defaultColWidth="11.42578125" defaultRowHeight="12.75" x14ac:dyDescent="0.2"/>
  <cols>
    <col min="1" max="1" width="6.7109375" style="498" customWidth="1"/>
    <col min="2" max="3" width="1.7109375" style="466" customWidth="1"/>
    <col min="4" max="24" width="3.7109375" style="466" customWidth="1"/>
    <col min="25" max="25" width="1.7109375" style="499" customWidth="1"/>
    <col min="26" max="26" width="1.7109375" style="466" customWidth="1"/>
    <col min="27" max="27" width="11.42578125" style="457"/>
    <col min="28" max="28" width="11.42578125" style="571"/>
    <col min="29" max="16384" width="11.42578125" style="466"/>
  </cols>
  <sheetData>
    <row r="1" spans="1:28" s="448" customFormat="1" ht="5.25" customHeight="1" x14ac:dyDescent="0.2">
      <c r="A1" s="442"/>
      <c r="B1" s="443"/>
      <c r="C1" s="444"/>
      <c r="D1" s="444"/>
      <c r="E1" s="444"/>
      <c r="F1" s="444"/>
      <c r="G1" s="444"/>
      <c r="H1" s="444"/>
      <c r="I1" s="444"/>
      <c r="J1" s="444"/>
      <c r="K1" s="444"/>
      <c r="L1" s="444"/>
      <c r="M1" s="444"/>
      <c r="N1" s="444"/>
      <c r="O1" s="444"/>
      <c r="P1" s="444"/>
      <c r="Q1" s="444"/>
      <c r="R1" s="444"/>
      <c r="S1" s="444"/>
      <c r="T1" s="444"/>
      <c r="U1" s="444"/>
      <c r="V1" s="444"/>
      <c r="W1" s="444"/>
      <c r="X1" s="444"/>
      <c r="Y1" s="445"/>
      <c r="Z1" s="446"/>
      <c r="AA1" s="447"/>
      <c r="AB1" s="572"/>
    </row>
    <row r="2" spans="1:28" s="448" customFormat="1" ht="22.5" customHeight="1" x14ac:dyDescent="0.2">
      <c r="A2" s="449"/>
      <c r="B2" s="767" t="s">
        <v>434</v>
      </c>
      <c r="C2" s="768"/>
      <c r="D2" s="768"/>
      <c r="E2" s="768"/>
      <c r="F2" s="768"/>
      <c r="G2" s="768"/>
      <c r="H2" s="768"/>
      <c r="I2" s="768"/>
      <c r="J2" s="768"/>
      <c r="K2" s="768"/>
      <c r="L2" s="768"/>
      <c r="M2" s="768"/>
      <c r="N2" s="768"/>
      <c r="O2" s="768"/>
      <c r="P2" s="768"/>
      <c r="Q2" s="768"/>
      <c r="R2" s="768"/>
      <c r="S2" s="768"/>
      <c r="T2" s="768"/>
      <c r="U2" s="768"/>
      <c r="V2" s="768"/>
      <c r="W2" s="768"/>
      <c r="X2" s="768"/>
      <c r="Y2" s="768"/>
      <c r="Z2" s="769"/>
      <c r="AA2" s="450">
        <f>ROUNDDOWN(SUM(AA4:AA542)/10000,0)</f>
        <v>0</v>
      </c>
      <c r="AB2" s="569"/>
    </row>
    <row r="3" spans="1:28" s="458" customFormat="1" ht="9" customHeight="1" x14ac:dyDescent="0.2">
      <c r="A3" s="451"/>
      <c r="B3" s="452"/>
      <c r="C3" s="453"/>
      <c r="D3" s="453"/>
      <c r="E3" s="453"/>
      <c r="F3" s="453"/>
      <c r="G3" s="453"/>
      <c r="H3" s="454"/>
      <c r="I3" s="454"/>
      <c r="J3" s="454"/>
      <c r="K3" s="453"/>
      <c r="L3" s="453"/>
      <c r="M3" s="453"/>
      <c r="N3" s="453"/>
      <c r="O3" s="453"/>
      <c r="P3" s="453"/>
      <c r="Q3" s="453"/>
      <c r="R3" s="453"/>
      <c r="S3" s="453"/>
      <c r="T3" s="453"/>
      <c r="U3" s="453"/>
      <c r="V3" s="453"/>
      <c r="W3" s="453"/>
      <c r="X3" s="453"/>
      <c r="Y3" s="455"/>
      <c r="Z3" s="456"/>
      <c r="AA3" s="457"/>
      <c r="AB3" s="573"/>
    </row>
    <row r="4" spans="1:28" ht="24" customHeight="1" x14ac:dyDescent="0.2">
      <c r="A4" s="459"/>
      <c r="B4" s="460"/>
      <c r="C4" s="883" t="s">
        <v>435</v>
      </c>
      <c r="D4" s="902"/>
      <c r="E4" s="902"/>
      <c r="F4" s="902"/>
      <c r="G4" s="902"/>
      <c r="H4" s="902"/>
      <c r="I4" s="461" t="s">
        <v>261</v>
      </c>
      <c r="J4" s="462"/>
      <c r="K4" s="885" t="str">
        <f>IF(Stammdaten!$L$28&lt;&gt;"",Stammdaten!$L$28,"")</f>
        <v/>
      </c>
      <c r="L4" s="886"/>
      <c r="M4" s="886"/>
      <c r="N4" s="886"/>
      <c r="O4" s="886"/>
      <c r="P4" s="886"/>
      <c r="Q4" s="886"/>
      <c r="R4" s="886"/>
      <c r="S4" s="886"/>
      <c r="T4" s="887"/>
      <c r="U4" s="888" t="str">
        <f>IF(Stammdaten!$S$21&lt;&gt;"",Stammdaten!$S$21,"-")</f>
        <v>00000000</v>
      </c>
      <c r="V4" s="889"/>
      <c r="W4" s="889"/>
      <c r="X4" s="890"/>
      <c r="Y4" s="463"/>
      <c r="Z4" s="464"/>
      <c r="AA4" s="465">
        <f>IF(SUM(AA5:AA29)&gt;0,10000,0)</f>
        <v>0</v>
      </c>
    </row>
    <row r="5" spans="1:28" s="458" customFormat="1" ht="5.25" customHeight="1" x14ac:dyDescent="0.2">
      <c r="A5" s="459"/>
      <c r="B5" s="467"/>
      <c r="C5" s="468"/>
      <c r="D5" s="468"/>
      <c r="E5" s="468"/>
      <c r="F5" s="468"/>
      <c r="G5" s="468"/>
      <c r="H5" s="468"/>
      <c r="I5" s="468"/>
      <c r="J5" s="468"/>
      <c r="K5" s="468"/>
      <c r="L5" s="468"/>
      <c r="M5" s="468"/>
      <c r="N5" s="468"/>
      <c r="O5" s="468"/>
      <c r="P5" s="468"/>
      <c r="Q5" s="468"/>
      <c r="R5" s="468"/>
      <c r="S5" s="468"/>
      <c r="T5" s="468"/>
      <c r="U5" s="468"/>
      <c r="V5" s="468"/>
      <c r="W5" s="468"/>
      <c r="X5" s="468"/>
      <c r="Y5" s="469"/>
      <c r="Z5" s="470"/>
      <c r="AA5" s="457"/>
      <c r="AB5" s="573"/>
    </row>
    <row r="6" spans="1:28" s="458" customFormat="1" ht="21" customHeight="1" x14ac:dyDescent="0.2">
      <c r="A6" s="459" t="s">
        <v>436</v>
      </c>
      <c r="B6" s="471"/>
      <c r="C6" s="472" t="s">
        <v>437</v>
      </c>
      <c r="D6" s="468"/>
      <c r="E6" s="468"/>
      <c r="F6" s="468"/>
      <c r="G6" s="468"/>
      <c r="H6" s="472"/>
      <c r="I6" s="472"/>
      <c r="J6" s="472"/>
      <c r="K6" s="893"/>
      <c r="L6" s="894"/>
      <c r="M6" s="894"/>
      <c r="N6" s="894"/>
      <c r="O6" s="894"/>
      <c r="P6" s="894"/>
      <c r="Q6" s="894"/>
      <c r="R6" s="894"/>
      <c r="S6" s="894"/>
      <c r="T6" s="894"/>
      <c r="U6" s="894"/>
      <c r="V6" s="894"/>
      <c r="W6" s="894"/>
      <c r="X6" s="894"/>
      <c r="Y6" s="469"/>
      <c r="Z6" s="473"/>
      <c r="AA6" s="465">
        <f>IF(K6="?",0,IF(K6&lt;&gt;"",1,0))</f>
        <v>0</v>
      </c>
      <c r="AB6" s="573"/>
    </row>
    <row r="7" spans="1:28" s="458" customFormat="1" ht="5.25" customHeight="1" x14ac:dyDescent="0.2">
      <c r="A7" s="459"/>
      <c r="B7" s="467"/>
      <c r="C7" s="468"/>
      <c r="D7" s="468"/>
      <c r="E7" s="468"/>
      <c r="F7" s="468"/>
      <c r="G7" s="468"/>
      <c r="H7" s="472"/>
      <c r="I7" s="472"/>
      <c r="J7" s="472"/>
      <c r="K7" s="468"/>
      <c r="L7" s="468"/>
      <c r="M7" s="468"/>
      <c r="N7" s="468"/>
      <c r="O7" s="468"/>
      <c r="P7" s="468"/>
      <c r="Q7" s="468"/>
      <c r="R7" s="468"/>
      <c r="S7" s="468"/>
      <c r="T7" s="468"/>
      <c r="U7" s="468"/>
      <c r="V7" s="468"/>
      <c r="W7" s="468"/>
      <c r="X7" s="468"/>
      <c r="Y7" s="469"/>
      <c r="Z7" s="470"/>
      <c r="AA7" s="474"/>
      <c r="AB7" s="573"/>
    </row>
    <row r="8" spans="1:28" s="458" customFormat="1" ht="21" customHeight="1" x14ac:dyDescent="0.2">
      <c r="A8" s="475" t="s">
        <v>438</v>
      </c>
      <c r="B8" s="476"/>
      <c r="C8" s="472" t="s">
        <v>439</v>
      </c>
      <c r="D8" s="468"/>
      <c r="E8" s="468"/>
      <c r="F8" s="468"/>
      <c r="G8" s="468"/>
      <c r="H8" s="472"/>
      <c r="I8" s="472"/>
      <c r="J8" s="472"/>
      <c r="K8" s="477"/>
      <c r="L8" s="468" t="s">
        <v>440</v>
      </c>
      <c r="M8" s="468"/>
      <c r="N8" s="477"/>
      <c r="O8" s="468" t="s">
        <v>441</v>
      </c>
      <c r="P8" s="468"/>
      <c r="Q8" s="472"/>
      <c r="R8" s="472"/>
      <c r="S8" s="472"/>
      <c r="T8" s="472"/>
      <c r="U8" s="472"/>
      <c r="V8" s="472"/>
      <c r="W8" s="472"/>
      <c r="X8" s="472"/>
      <c r="Y8" s="469"/>
      <c r="Z8" s="473"/>
      <c r="AA8" s="465">
        <f>IF(K8="?",0,IF(K8&lt;&gt;"",1,0))+IF(N8="?",0,IF(N8&lt;&gt;"",1,0))</f>
        <v>0</v>
      </c>
      <c r="AB8" s="573"/>
    </row>
    <row r="9" spans="1:28" s="458" customFormat="1" ht="5.25" customHeight="1" x14ac:dyDescent="0.2">
      <c r="A9" s="459"/>
      <c r="B9" s="467"/>
      <c r="C9" s="468"/>
      <c r="D9" s="468"/>
      <c r="E9" s="468"/>
      <c r="F9" s="468"/>
      <c r="G9" s="468"/>
      <c r="H9" s="472"/>
      <c r="I9" s="472"/>
      <c r="J9" s="472"/>
      <c r="K9" s="472"/>
      <c r="L9" s="468"/>
      <c r="M9" s="468"/>
      <c r="N9" s="468"/>
      <c r="O9" s="468"/>
      <c r="P9" s="468"/>
      <c r="Q9" s="468"/>
      <c r="R9" s="468"/>
      <c r="S9" s="468"/>
      <c r="T9" s="468"/>
      <c r="U9" s="468"/>
      <c r="V9" s="468"/>
      <c r="W9" s="468"/>
      <c r="X9" s="468"/>
      <c r="Y9" s="469"/>
      <c r="Z9" s="470"/>
      <c r="AA9" s="474"/>
      <c r="AB9" s="573"/>
    </row>
    <row r="10" spans="1:28" s="182" customFormat="1" ht="21" customHeight="1" x14ac:dyDescent="0.2">
      <c r="A10" s="175" t="s">
        <v>656</v>
      </c>
      <c r="B10" s="167"/>
      <c r="C10" s="272" t="s">
        <v>612</v>
      </c>
      <c r="D10" s="268"/>
      <c r="E10" s="268"/>
      <c r="F10" s="268"/>
      <c r="G10" s="268"/>
      <c r="H10" s="272"/>
      <c r="I10" s="272"/>
      <c r="J10" s="272"/>
      <c r="K10" s="873"/>
      <c r="L10" s="874"/>
      <c r="M10" s="874"/>
      <c r="N10" s="874"/>
      <c r="O10" s="272"/>
      <c r="P10" s="901" t="s">
        <v>658</v>
      </c>
      <c r="Q10" s="801"/>
      <c r="R10" s="801"/>
      <c r="S10" s="801"/>
      <c r="T10" s="801"/>
      <c r="U10" s="801"/>
      <c r="V10" s="801"/>
      <c r="W10" s="801"/>
      <c r="X10" s="801"/>
      <c r="Y10" s="137"/>
      <c r="Z10" s="133"/>
      <c r="AA10" s="465">
        <f>IF(K10="?",0,IF(K10&lt;&gt;"",1,0))</f>
        <v>0</v>
      </c>
      <c r="AB10" s="570"/>
    </row>
    <row r="11" spans="1:28" s="182" customFormat="1" ht="5.25" customHeight="1" x14ac:dyDescent="0.2">
      <c r="A11" s="176"/>
      <c r="B11" s="128"/>
      <c r="C11" s="268"/>
      <c r="D11" s="268"/>
      <c r="E11" s="268"/>
      <c r="F11" s="268"/>
      <c r="G11" s="268"/>
      <c r="H11" s="272"/>
      <c r="I11" s="272"/>
      <c r="J11" s="272"/>
      <c r="K11" s="272"/>
      <c r="L11" s="268"/>
      <c r="M11" s="268"/>
      <c r="N11" s="268"/>
      <c r="O11" s="268"/>
      <c r="P11" s="268"/>
      <c r="Q11" s="272"/>
      <c r="R11" s="272"/>
      <c r="S11" s="272"/>
      <c r="T11" s="272"/>
      <c r="U11" s="272"/>
      <c r="V11" s="272"/>
      <c r="W11" s="272"/>
      <c r="X11" s="272"/>
      <c r="Y11" s="137"/>
      <c r="Z11" s="129"/>
      <c r="AA11" s="325"/>
      <c r="AB11" s="570"/>
    </row>
    <row r="12" spans="1:28" s="458" customFormat="1" ht="21" customHeight="1" x14ac:dyDescent="0.2">
      <c r="A12" s="459" t="s">
        <v>442</v>
      </c>
      <c r="B12" s="476"/>
      <c r="C12" s="472" t="s">
        <v>443</v>
      </c>
      <c r="D12" s="468"/>
      <c r="E12" s="468"/>
      <c r="F12" s="468"/>
      <c r="G12" s="468"/>
      <c r="H12" s="472"/>
      <c r="I12" s="472"/>
      <c r="J12" s="472"/>
      <c r="K12" s="891"/>
      <c r="L12" s="892"/>
      <c r="M12" s="892"/>
      <c r="N12" s="892"/>
      <c r="O12" s="468"/>
      <c r="P12" s="468"/>
      <c r="Q12" s="472"/>
      <c r="R12" s="472"/>
      <c r="S12" s="472"/>
      <c r="T12" s="472"/>
      <c r="U12" s="472"/>
      <c r="V12" s="472"/>
      <c r="W12" s="472"/>
      <c r="X12" s="472"/>
      <c r="Y12" s="469"/>
      <c r="Z12" s="473"/>
      <c r="AA12" s="465">
        <f>IF(K12="?",0,IF(K12&lt;&gt;"",1,0))</f>
        <v>0</v>
      </c>
      <c r="AB12" s="573"/>
    </row>
    <row r="13" spans="1:28" s="458" customFormat="1" ht="5.25" customHeight="1" x14ac:dyDescent="0.2">
      <c r="A13" s="459"/>
      <c r="B13" s="467"/>
      <c r="C13" s="468"/>
      <c r="D13" s="468"/>
      <c r="E13" s="468"/>
      <c r="F13" s="468"/>
      <c r="G13" s="468"/>
      <c r="H13" s="472"/>
      <c r="I13" s="472"/>
      <c r="J13" s="472"/>
      <c r="K13" s="472"/>
      <c r="L13" s="468"/>
      <c r="M13" s="468"/>
      <c r="N13" s="468"/>
      <c r="O13" s="468"/>
      <c r="P13" s="468"/>
      <c r="Q13" s="468"/>
      <c r="R13" s="468"/>
      <c r="S13" s="468"/>
      <c r="T13" s="468"/>
      <c r="U13" s="468"/>
      <c r="V13" s="468"/>
      <c r="W13" s="468"/>
      <c r="X13" s="468"/>
      <c r="Y13" s="469"/>
      <c r="Z13" s="470"/>
      <c r="AA13" s="474"/>
      <c r="AB13" s="573"/>
    </row>
    <row r="14" spans="1:28" s="458" customFormat="1" ht="21" customHeight="1" x14ac:dyDescent="0.2">
      <c r="A14" s="459" t="s">
        <v>444</v>
      </c>
      <c r="B14" s="471"/>
      <c r="C14" s="472" t="s">
        <v>445</v>
      </c>
      <c r="D14" s="468"/>
      <c r="E14" s="468"/>
      <c r="F14" s="468"/>
      <c r="G14" s="468"/>
      <c r="H14" s="472"/>
      <c r="I14" s="472"/>
      <c r="J14" s="472"/>
      <c r="K14" s="477"/>
      <c r="L14" s="468"/>
      <c r="M14" s="468"/>
      <c r="N14" s="468"/>
      <c r="O14" s="468"/>
      <c r="P14" s="468"/>
      <c r="Q14" s="468"/>
      <c r="R14" s="468"/>
      <c r="S14" s="468"/>
      <c r="T14" s="468"/>
      <c r="U14" s="468"/>
      <c r="V14" s="468"/>
      <c r="W14" s="468"/>
      <c r="X14" s="468"/>
      <c r="Y14" s="469"/>
      <c r="Z14" s="473"/>
      <c r="AA14" s="465">
        <f>IF(K14="?",0,IF(K14&lt;&gt;"",1,0))</f>
        <v>0</v>
      </c>
      <c r="AB14" s="573"/>
    </row>
    <row r="15" spans="1:28" s="458" customFormat="1" ht="5.25" customHeight="1" x14ac:dyDescent="0.2">
      <c r="A15" s="459"/>
      <c r="B15" s="467"/>
      <c r="C15" s="468"/>
      <c r="D15" s="468"/>
      <c r="E15" s="468"/>
      <c r="F15" s="468"/>
      <c r="G15" s="468"/>
      <c r="H15" s="472"/>
      <c r="I15" s="472"/>
      <c r="J15" s="472"/>
      <c r="K15" s="472"/>
      <c r="L15" s="468"/>
      <c r="M15" s="468"/>
      <c r="N15" s="468"/>
      <c r="O15" s="468"/>
      <c r="P15" s="468"/>
      <c r="Q15" s="468"/>
      <c r="R15" s="468"/>
      <c r="S15" s="468"/>
      <c r="T15" s="468"/>
      <c r="U15" s="468"/>
      <c r="V15" s="468"/>
      <c r="W15" s="468"/>
      <c r="X15" s="468"/>
      <c r="Y15" s="469"/>
      <c r="Z15" s="470"/>
      <c r="AA15" s="474"/>
      <c r="AB15" s="573"/>
    </row>
    <row r="16" spans="1:28" s="458" customFormat="1" ht="21" customHeight="1" x14ac:dyDescent="0.2">
      <c r="A16" s="459" t="s">
        <v>446</v>
      </c>
      <c r="B16" s="471"/>
      <c r="C16" s="472" t="s">
        <v>447</v>
      </c>
      <c r="D16" s="468"/>
      <c r="E16" s="468"/>
      <c r="F16" s="468"/>
      <c r="G16" s="468"/>
      <c r="H16" s="472"/>
      <c r="I16" s="472"/>
      <c r="J16" s="472"/>
      <c r="K16" s="893"/>
      <c r="L16" s="894"/>
      <c r="M16" s="894"/>
      <c r="N16" s="894"/>
      <c r="O16" s="894"/>
      <c r="P16" s="894"/>
      <c r="Q16" s="894"/>
      <c r="R16" s="894"/>
      <c r="S16" s="894"/>
      <c r="T16" s="894"/>
      <c r="U16" s="894"/>
      <c r="V16" s="894"/>
      <c r="W16" s="894"/>
      <c r="X16" s="894"/>
      <c r="Y16" s="469"/>
      <c r="Z16" s="473"/>
      <c r="AA16" s="465">
        <f>IF(K16="?",0,IF(K16&lt;&gt;"",1,0))</f>
        <v>0</v>
      </c>
      <c r="AB16" s="573"/>
    </row>
    <row r="17" spans="1:28" s="458" customFormat="1" ht="9" customHeight="1" x14ac:dyDescent="0.2">
      <c r="A17" s="459"/>
      <c r="B17" s="467"/>
      <c r="C17" s="468"/>
      <c r="D17" s="468"/>
      <c r="E17" s="468"/>
      <c r="F17" s="468"/>
      <c r="G17" s="468"/>
      <c r="H17" s="472"/>
      <c r="I17" s="472"/>
      <c r="J17" s="472"/>
      <c r="K17" s="472"/>
      <c r="L17" s="468"/>
      <c r="M17" s="468"/>
      <c r="N17" s="468"/>
      <c r="O17" s="468"/>
      <c r="P17" s="478"/>
      <c r="Q17" s="478"/>
      <c r="R17" s="478"/>
      <c r="S17" s="478"/>
      <c r="T17" s="478"/>
      <c r="U17" s="478"/>
      <c r="V17" s="478"/>
      <c r="W17" s="478"/>
      <c r="X17" s="478"/>
      <c r="Y17" s="479" t="s">
        <v>230</v>
      </c>
      <c r="Z17" s="470"/>
      <c r="AA17" s="474"/>
      <c r="AB17" s="573"/>
    </row>
    <row r="18" spans="1:28" s="458" customFormat="1" ht="21" customHeight="1" x14ac:dyDescent="0.2">
      <c r="A18" s="459" t="s">
        <v>448</v>
      </c>
      <c r="B18" s="471"/>
      <c r="C18" s="472" t="s">
        <v>449</v>
      </c>
      <c r="D18" s="472"/>
      <c r="E18" s="472"/>
      <c r="F18" s="472"/>
      <c r="G18" s="472"/>
      <c r="H18" s="468"/>
      <c r="I18" s="468"/>
      <c r="J18" s="468"/>
      <c r="K18" s="468"/>
      <c r="L18" s="468"/>
      <c r="M18" s="468"/>
      <c r="N18" s="468"/>
      <c r="O18" s="468"/>
      <c r="P18" s="478"/>
      <c r="Q18" s="478"/>
      <c r="R18" s="478"/>
      <c r="S18" s="478"/>
      <c r="T18" s="895"/>
      <c r="U18" s="896"/>
      <c r="V18" s="897"/>
      <c r="W18" s="897"/>
      <c r="X18" s="898"/>
      <c r="Y18" s="479"/>
      <c r="Z18" s="473"/>
      <c r="AA18" s="465">
        <f>IF(T18="?",0,IF(T18&lt;&gt;"",1,0))</f>
        <v>0</v>
      </c>
      <c r="AB18" s="573"/>
    </row>
    <row r="19" spans="1:28" s="458" customFormat="1" ht="5.25" customHeight="1" x14ac:dyDescent="0.2">
      <c r="A19" s="459"/>
      <c r="B19" s="467"/>
      <c r="C19" s="468"/>
      <c r="D19" s="468"/>
      <c r="E19" s="468"/>
      <c r="F19" s="468"/>
      <c r="G19" s="468"/>
      <c r="H19" s="472"/>
      <c r="I19" s="472"/>
      <c r="J19" s="472"/>
      <c r="K19" s="472"/>
      <c r="L19" s="468"/>
      <c r="M19" s="468"/>
      <c r="N19" s="468"/>
      <c r="O19" s="468"/>
      <c r="P19" s="468"/>
      <c r="Q19" s="468"/>
      <c r="R19" s="468"/>
      <c r="S19" s="468"/>
      <c r="T19" s="468"/>
      <c r="U19" s="468"/>
      <c r="V19" s="478"/>
      <c r="W19" s="478"/>
      <c r="X19" s="478"/>
      <c r="Y19" s="480"/>
      <c r="Z19" s="470"/>
      <c r="AA19" s="474"/>
      <c r="AB19" s="573"/>
    </row>
    <row r="20" spans="1:28" s="458" customFormat="1" ht="27" customHeight="1" x14ac:dyDescent="0.2">
      <c r="A20" s="459" t="s">
        <v>450</v>
      </c>
      <c r="B20" s="471"/>
      <c r="C20" s="899" t="s">
        <v>451</v>
      </c>
      <c r="D20" s="899"/>
      <c r="E20" s="899"/>
      <c r="F20" s="899"/>
      <c r="G20" s="899"/>
      <c r="H20" s="899"/>
      <c r="I20" s="899"/>
      <c r="J20" s="899"/>
      <c r="K20" s="899"/>
      <c r="L20" s="899"/>
      <c r="M20" s="899"/>
      <c r="N20" s="899"/>
      <c r="O20" s="899"/>
      <c r="P20" s="899"/>
      <c r="Q20" s="481"/>
      <c r="R20" s="481"/>
      <c r="S20" s="481"/>
      <c r="T20" s="481"/>
      <c r="U20" s="481"/>
      <c r="V20" s="481"/>
      <c r="W20" s="707"/>
      <c r="X20" s="708"/>
      <c r="Y20" s="481"/>
      <c r="Z20" s="473"/>
      <c r="AA20" s="465">
        <f>IF(W20="?",0,IF(W20&lt;&gt;"",1,0))</f>
        <v>0</v>
      </c>
      <c r="AB20" s="573"/>
    </row>
    <row r="21" spans="1:28" s="458" customFormat="1" ht="9" customHeight="1" x14ac:dyDescent="0.2">
      <c r="A21" s="459"/>
      <c r="B21" s="467"/>
      <c r="C21" s="482"/>
      <c r="D21" s="482"/>
      <c r="E21" s="482"/>
      <c r="F21" s="482"/>
      <c r="G21" s="482"/>
      <c r="H21" s="483"/>
      <c r="I21" s="483"/>
      <c r="J21" s="483"/>
      <c r="K21" s="483"/>
      <c r="L21" s="482"/>
      <c r="M21" s="482"/>
      <c r="N21" s="482"/>
      <c r="O21" s="482"/>
      <c r="P21" s="482"/>
      <c r="Q21" s="482"/>
      <c r="R21" s="482"/>
      <c r="S21" s="482"/>
      <c r="T21" s="482"/>
      <c r="U21" s="482"/>
      <c r="V21" s="482"/>
      <c r="W21" s="482"/>
      <c r="X21" s="482"/>
      <c r="Y21" s="484"/>
      <c r="Z21" s="470"/>
      <c r="AA21" s="474"/>
      <c r="AB21" s="573"/>
    </row>
    <row r="22" spans="1:28" s="458" customFormat="1" ht="5.25" customHeight="1" x14ac:dyDescent="0.2">
      <c r="A22" s="459"/>
      <c r="B22" s="467"/>
      <c r="C22" s="468"/>
      <c r="D22" s="468"/>
      <c r="E22" s="468"/>
      <c r="F22" s="468"/>
      <c r="G22" s="468"/>
      <c r="H22" s="472"/>
      <c r="I22" s="472"/>
      <c r="J22" s="472"/>
      <c r="K22" s="472"/>
      <c r="L22" s="468"/>
      <c r="M22" s="468"/>
      <c r="N22" s="468"/>
      <c r="O22" s="468"/>
      <c r="P22" s="468"/>
      <c r="Q22" s="468"/>
      <c r="R22" s="468"/>
      <c r="S22" s="468"/>
      <c r="T22" s="468"/>
      <c r="U22" s="468"/>
      <c r="V22" s="468"/>
      <c r="W22" s="468"/>
      <c r="X22" s="468"/>
      <c r="Y22" s="480"/>
      <c r="Z22" s="470"/>
      <c r="AA22" s="474"/>
      <c r="AB22" s="573"/>
    </row>
    <row r="23" spans="1:28" s="458" customFormat="1" ht="36" customHeight="1" x14ac:dyDescent="0.2">
      <c r="A23" s="459"/>
      <c r="B23" s="471"/>
      <c r="C23" s="900" t="s">
        <v>452</v>
      </c>
      <c r="D23" s="900"/>
      <c r="E23" s="900"/>
      <c r="F23" s="900"/>
      <c r="G23" s="900"/>
      <c r="H23" s="900"/>
      <c r="I23" s="900"/>
      <c r="J23" s="900"/>
      <c r="K23" s="900"/>
      <c r="L23" s="900"/>
      <c r="M23" s="900"/>
      <c r="N23" s="900"/>
      <c r="O23" s="900"/>
      <c r="P23" s="900"/>
      <c r="Q23" s="900"/>
      <c r="R23" s="900"/>
      <c r="S23" s="900"/>
      <c r="T23" s="900"/>
      <c r="U23" s="900"/>
      <c r="V23" s="900"/>
      <c r="W23" s="900"/>
      <c r="X23" s="900"/>
      <c r="Y23" s="900"/>
      <c r="Z23" s="473"/>
      <c r="AA23" s="474"/>
      <c r="AB23" s="573"/>
    </row>
    <row r="24" spans="1:28" s="458" customFormat="1" ht="48" customHeight="1" x14ac:dyDescent="0.2">
      <c r="A24" s="459"/>
      <c r="B24" s="471"/>
      <c r="C24" s="875" t="s">
        <v>571</v>
      </c>
      <c r="D24" s="876"/>
      <c r="E24" s="876"/>
      <c r="F24" s="876"/>
      <c r="G24" s="876"/>
      <c r="H24" s="876"/>
      <c r="I24" s="876"/>
      <c r="J24" s="876"/>
      <c r="K24" s="876"/>
      <c r="L24" s="876"/>
      <c r="M24" s="876"/>
      <c r="N24" s="876"/>
      <c r="O24" s="876"/>
      <c r="P24" s="876"/>
      <c r="Q24" s="876"/>
      <c r="R24" s="876"/>
      <c r="S24" s="876"/>
      <c r="T24" s="876"/>
      <c r="U24" s="876"/>
      <c r="V24" s="876"/>
      <c r="W24" s="876"/>
      <c r="X24" s="876"/>
      <c r="Y24" s="485"/>
      <c r="Z24" s="473"/>
      <c r="AA24" s="474"/>
      <c r="AB24" s="573"/>
    </row>
    <row r="25" spans="1:28" s="458" customFormat="1" ht="5.25" customHeight="1" x14ac:dyDescent="0.2">
      <c r="A25" s="459"/>
      <c r="B25" s="467"/>
      <c r="C25" s="468"/>
      <c r="D25" s="486" t="s">
        <v>245</v>
      </c>
      <c r="E25" s="486" t="s">
        <v>453</v>
      </c>
      <c r="F25" s="486" t="s">
        <v>454</v>
      </c>
      <c r="G25" s="486" t="s">
        <v>455</v>
      </c>
      <c r="H25" s="486" t="s">
        <v>456</v>
      </c>
      <c r="I25" s="486" t="s">
        <v>457</v>
      </c>
      <c r="J25" s="486" t="s">
        <v>458</v>
      </c>
      <c r="K25" s="486" t="s">
        <v>459</v>
      </c>
      <c r="L25" s="487" t="s">
        <v>460</v>
      </c>
      <c r="M25" s="487" t="s">
        <v>461</v>
      </c>
      <c r="N25" s="487" t="s">
        <v>462</v>
      </c>
      <c r="O25" s="487" t="s">
        <v>463</v>
      </c>
      <c r="P25" s="487" t="s">
        <v>464</v>
      </c>
      <c r="Q25" s="487" t="s">
        <v>465</v>
      </c>
      <c r="R25" s="487" t="s">
        <v>466</v>
      </c>
      <c r="S25" s="487" t="s">
        <v>467</v>
      </c>
      <c r="T25" s="487" t="s">
        <v>468</v>
      </c>
      <c r="U25" s="487" t="s">
        <v>573</v>
      </c>
      <c r="V25" s="487" t="s">
        <v>574</v>
      </c>
      <c r="W25" s="487" t="s">
        <v>575</v>
      </c>
      <c r="X25" s="487" t="s">
        <v>576</v>
      </c>
      <c r="Y25" s="479" t="s">
        <v>230</v>
      </c>
      <c r="Z25" s="470"/>
      <c r="AA25" s="474"/>
      <c r="AB25" s="573"/>
    </row>
    <row r="26" spans="1:28" s="492" customFormat="1" ht="21" customHeight="1" x14ac:dyDescent="0.2">
      <c r="A26" s="459" t="s">
        <v>469</v>
      </c>
      <c r="B26" s="488"/>
      <c r="C26" s="583" t="s">
        <v>572</v>
      </c>
      <c r="D26" s="583"/>
      <c r="E26" s="583"/>
      <c r="F26" s="583"/>
      <c r="G26" s="583"/>
      <c r="H26" s="533"/>
      <c r="I26" s="533"/>
      <c r="J26" s="533"/>
      <c r="K26" s="489"/>
      <c r="L26" s="877"/>
      <c r="M26" s="878"/>
      <c r="N26" s="879"/>
      <c r="O26" s="879"/>
      <c r="P26" s="879"/>
      <c r="Q26" s="879"/>
      <c r="R26" s="879"/>
      <c r="S26" s="879"/>
      <c r="T26" s="879"/>
      <c r="U26" s="879"/>
      <c r="V26" s="879"/>
      <c r="W26" s="879"/>
      <c r="X26" s="880"/>
      <c r="Y26" s="490"/>
      <c r="Z26" s="491"/>
      <c r="AA26" s="465">
        <f>IF(L26="?",0,IF(L26&lt;&gt;"",1,0))</f>
        <v>0</v>
      </c>
      <c r="AB26" s="574"/>
    </row>
    <row r="27" spans="1:28" s="458" customFormat="1" ht="9" customHeight="1" x14ac:dyDescent="0.2">
      <c r="A27" s="459"/>
      <c r="B27" s="467"/>
      <c r="C27" s="468"/>
      <c r="D27" s="468"/>
      <c r="E27" s="468"/>
      <c r="F27" s="468"/>
      <c r="G27" s="468"/>
      <c r="H27" s="472"/>
      <c r="I27" s="472"/>
      <c r="J27" s="472"/>
      <c r="K27" s="472"/>
      <c r="L27" s="468"/>
      <c r="M27" s="468"/>
      <c r="N27" s="468"/>
      <c r="O27" s="468"/>
      <c r="P27" s="478"/>
      <c r="Q27" s="478"/>
      <c r="R27" s="478"/>
      <c r="S27" s="478"/>
      <c r="T27" s="487"/>
      <c r="U27" s="487"/>
      <c r="V27" s="487"/>
      <c r="W27" s="487"/>
      <c r="X27" s="487"/>
      <c r="Y27" s="479"/>
      <c r="Z27" s="470"/>
      <c r="AA27" s="474"/>
      <c r="AB27" s="573"/>
    </row>
    <row r="28" spans="1:28" s="458" customFormat="1" ht="300" customHeight="1" x14ac:dyDescent="0.2">
      <c r="A28" s="459" t="s">
        <v>470</v>
      </c>
      <c r="B28" s="493"/>
      <c r="C28" s="881"/>
      <c r="D28" s="882"/>
      <c r="E28" s="882"/>
      <c r="F28" s="882"/>
      <c r="G28" s="882"/>
      <c r="H28" s="882"/>
      <c r="I28" s="882"/>
      <c r="J28" s="882"/>
      <c r="K28" s="882"/>
      <c r="L28" s="882"/>
      <c r="M28" s="882"/>
      <c r="N28" s="882"/>
      <c r="O28" s="882"/>
      <c r="P28" s="882"/>
      <c r="Q28" s="882"/>
      <c r="R28" s="882"/>
      <c r="S28" s="882"/>
      <c r="T28" s="882"/>
      <c r="U28" s="882"/>
      <c r="V28" s="882"/>
      <c r="W28" s="882"/>
      <c r="X28" s="882"/>
      <c r="Y28" s="472"/>
      <c r="Z28" s="470"/>
      <c r="AA28" s="465">
        <f>IF(C28="?",0,IF(C28&lt;&gt;"",1,0))</f>
        <v>0</v>
      </c>
      <c r="AB28" s="573"/>
    </row>
    <row r="29" spans="1:28" s="458" customFormat="1" ht="9" customHeight="1" x14ac:dyDescent="0.2">
      <c r="A29" s="459"/>
      <c r="B29" s="494"/>
      <c r="C29" s="495"/>
      <c r="D29" s="495"/>
      <c r="E29" s="495"/>
      <c r="F29" s="495"/>
      <c r="G29" s="495"/>
      <c r="H29" s="495"/>
      <c r="I29" s="495"/>
      <c r="J29" s="495"/>
      <c r="K29" s="495"/>
      <c r="L29" s="495"/>
      <c r="M29" s="495"/>
      <c r="N29" s="495"/>
      <c r="O29" s="495"/>
      <c r="P29" s="495"/>
      <c r="Q29" s="495"/>
      <c r="R29" s="495"/>
      <c r="S29" s="495"/>
      <c r="T29" s="495"/>
      <c r="U29" s="495"/>
      <c r="V29" s="495"/>
      <c r="W29" s="495"/>
      <c r="X29" s="495"/>
      <c r="Y29" s="496"/>
      <c r="Z29" s="497"/>
      <c r="AA29" s="474"/>
      <c r="AB29" s="573"/>
    </row>
    <row r="30" spans="1:28" s="458" customFormat="1" ht="9" customHeight="1" x14ac:dyDescent="0.2">
      <c r="A30" s="451"/>
      <c r="B30" s="452"/>
      <c r="C30" s="453"/>
      <c r="D30" s="453"/>
      <c r="E30" s="453"/>
      <c r="F30" s="453"/>
      <c r="G30" s="453"/>
      <c r="H30" s="454"/>
      <c r="I30" s="454"/>
      <c r="J30" s="454"/>
      <c r="K30" s="453"/>
      <c r="L30" s="453"/>
      <c r="M30" s="453"/>
      <c r="N30" s="453"/>
      <c r="O30" s="453"/>
      <c r="P30" s="453"/>
      <c r="Q30" s="453"/>
      <c r="R30" s="453"/>
      <c r="S30" s="453"/>
      <c r="T30" s="453"/>
      <c r="U30" s="453"/>
      <c r="V30" s="453"/>
      <c r="W30" s="453"/>
      <c r="X30" s="453"/>
      <c r="Y30" s="455"/>
      <c r="Z30" s="456"/>
      <c r="AA30" s="457"/>
      <c r="AB30" s="573"/>
    </row>
    <row r="31" spans="1:28" ht="24" customHeight="1" x14ac:dyDescent="0.2">
      <c r="A31" s="459"/>
      <c r="B31" s="460"/>
      <c r="C31" s="883" t="s">
        <v>435</v>
      </c>
      <c r="D31" s="884"/>
      <c r="E31" s="884"/>
      <c r="F31" s="884"/>
      <c r="G31" s="884"/>
      <c r="H31" s="884"/>
      <c r="I31" s="461" t="s">
        <v>280</v>
      </c>
      <c r="J31" s="462"/>
      <c r="K31" s="885" t="str">
        <f>IF(Stammdaten!$L$28&lt;&gt;"",Stammdaten!$L$28,"")</f>
        <v/>
      </c>
      <c r="L31" s="886"/>
      <c r="M31" s="886"/>
      <c r="N31" s="886"/>
      <c r="O31" s="886"/>
      <c r="P31" s="886"/>
      <c r="Q31" s="886"/>
      <c r="R31" s="886"/>
      <c r="S31" s="886"/>
      <c r="T31" s="887"/>
      <c r="U31" s="888" t="str">
        <f>IF(Stammdaten!$S$21&lt;&gt;"",Stammdaten!$S$21,"-")</f>
        <v>00000000</v>
      </c>
      <c r="V31" s="889"/>
      <c r="W31" s="889"/>
      <c r="X31" s="890"/>
      <c r="Y31" s="463"/>
      <c r="Z31" s="464"/>
      <c r="AA31" s="465">
        <f>IF(SUM(AA32:AA56)&gt;0,10000,0)</f>
        <v>0</v>
      </c>
    </row>
    <row r="32" spans="1:28" s="458" customFormat="1" ht="5.25" customHeight="1" x14ac:dyDescent="0.2">
      <c r="A32" s="459"/>
      <c r="B32" s="467"/>
      <c r="C32" s="468"/>
      <c r="D32" s="468"/>
      <c r="E32" s="468"/>
      <c r="F32" s="468"/>
      <c r="G32" s="468"/>
      <c r="H32" s="468"/>
      <c r="I32" s="468"/>
      <c r="J32" s="468"/>
      <c r="K32" s="468"/>
      <c r="L32" s="468"/>
      <c r="M32" s="468"/>
      <c r="N32" s="468"/>
      <c r="O32" s="468"/>
      <c r="P32" s="468"/>
      <c r="Q32" s="468"/>
      <c r="R32" s="468"/>
      <c r="S32" s="468"/>
      <c r="T32" s="468"/>
      <c r="U32" s="468"/>
      <c r="V32" s="468"/>
      <c r="W32" s="468"/>
      <c r="X32" s="468"/>
      <c r="Y32" s="469"/>
      <c r="Z32" s="470"/>
      <c r="AA32" s="457"/>
      <c r="AB32" s="573"/>
    </row>
    <row r="33" spans="1:28" s="458" customFormat="1" ht="21" customHeight="1" x14ac:dyDescent="0.2">
      <c r="A33" s="459" t="s">
        <v>436</v>
      </c>
      <c r="B33" s="471"/>
      <c r="C33" s="472" t="s">
        <v>437</v>
      </c>
      <c r="D33" s="468"/>
      <c r="E33" s="468"/>
      <c r="F33" s="468"/>
      <c r="G33" s="468"/>
      <c r="H33" s="472"/>
      <c r="I33" s="472"/>
      <c r="J33" s="472"/>
      <c r="K33" s="893"/>
      <c r="L33" s="894"/>
      <c r="M33" s="894"/>
      <c r="N33" s="894"/>
      <c r="O33" s="894"/>
      <c r="P33" s="894"/>
      <c r="Q33" s="894"/>
      <c r="R33" s="894"/>
      <c r="S33" s="894"/>
      <c r="T33" s="894"/>
      <c r="U33" s="894"/>
      <c r="V33" s="894"/>
      <c r="W33" s="894"/>
      <c r="X33" s="894"/>
      <c r="Y33" s="469"/>
      <c r="Z33" s="473"/>
      <c r="AA33" s="465">
        <f>IF(K33="?",0,IF(K33&lt;&gt;"",1,0))</f>
        <v>0</v>
      </c>
      <c r="AB33" s="573"/>
    </row>
    <row r="34" spans="1:28" s="458" customFormat="1" ht="5.25" customHeight="1" x14ac:dyDescent="0.2">
      <c r="A34" s="459"/>
      <c r="B34" s="467"/>
      <c r="C34" s="468"/>
      <c r="D34" s="468"/>
      <c r="E34" s="468"/>
      <c r="F34" s="468"/>
      <c r="G34" s="468"/>
      <c r="H34" s="472"/>
      <c r="I34" s="472"/>
      <c r="J34" s="472"/>
      <c r="K34" s="468"/>
      <c r="L34" s="468"/>
      <c r="M34" s="468"/>
      <c r="N34" s="468"/>
      <c r="O34" s="468"/>
      <c r="P34" s="468"/>
      <c r="Q34" s="468"/>
      <c r="R34" s="468"/>
      <c r="S34" s="468"/>
      <c r="T34" s="468"/>
      <c r="U34" s="468"/>
      <c r="V34" s="468"/>
      <c r="W34" s="468"/>
      <c r="X34" s="468"/>
      <c r="Y34" s="469"/>
      <c r="Z34" s="470"/>
      <c r="AA34" s="474"/>
      <c r="AB34" s="573"/>
    </row>
    <row r="35" spans="1:28" s="458" customFormat="1" ht="21" customHeight="1" x14ac:dyDescent="0.2">
      <c r="A35" s="475" t="s">
        <v>438</v>
      </c>
      <c r="B35" s="476"/>
      <c r="C35" s="472" t="s">
        <v>439</v>
      </c>
      <c r="D35" s="468"/>
      <c r="E35" s="468"/>
      <c r="F35" s="468"/>
      <c r="G35" s="468"/>
      <c r="H35" s="472"/>
      <c r="I35" s="472"/>
      <c r="J35" s="472"/>
      <c r="K35" s="477"/>
      <c r="L35" s="468" t="s">
        <v>440</v>
      </c>
      <c r="M35" s="468"/>
      <c r="N35" s="477"/>
      <c r="O35" s="468" t="s">
        <v>441</v>
      </c>
      <c r="P35" s="468"/>
      <c r="Q35" s="472"/>
      <c r="R35" s="472"/>
      <c r="S35" s="472"/>
      <c r="T35" s="472"/>
      <c r="U35" s="472"/>
      <c r="V35" s="472"/>
      <c r="W35" s="472"/>
      <c r="X35" s="472"/>
      <c r="Y35" s="469"/>
      <c r="Z35" s="473"/>
      <c r="AA35" s="465">
        <f>IF(K35="?",0,IF(K35&lt;&gt;"",1,0))+IF(N35="?",0,IF(N35&lt;&gt;"",1,0))</f>
        <v>0</v>
      </c>
      <c r="AB35" s="573"/>
    </row>
    <row r="36" spans="1:28" s="458" customFormat="1" ht="5.25" customHeight="1" x14ac:dyDescent="0.2">
      <c r="A36" s="459"/>
      <c r="B36" s="467"/>
      <c r="C36" s="468"/>
      <c r="D36" s="468"/>
      <c r="E36" s="468"/>
      <c r="F36" s="468"/>
      <c r="G36" s="468"/>
      <c r="H36" s="472"/>
      <c r="I36" s="472"/>
      <c r="J36" s="472"/>
      <c r="K36" s="472"/>
      <c r="L36" s="468"/>
      <c r="M36" s="468"/>
      <c r="N36" s="468"/>
      <c r="O36" s="468"/>
      <c r="P36" s="468"/>
      <c r="Q36" s="468"/>
      <c r="R36" s="468"/>
      <c r="S36" s="468"/>
      <c r="T36" s="468"/>
      <c r="U36" s="468"/>
      <c r="V36" s="468"/>
      <c r="W36" s="468"/>
      <c r="X36" s="468"/>
      <c r="Y36" s="469"/>
      <c r="Z36" s="470"/>
      <c r="AA36" s="474"/>
      <c r="AB36" s="573"/>
    </row>
    <row r="37" spans="1:28" s="182" customFormat="1" ht="21" customHeight="1" x14ac:dyDescent="0.2">
      <c r="A37" s="175" t="s">
        <v>656</v>
      </c>
      <c r="B37" s="167"/>
      <c r="C37" s="272" t="s">
        <v>612</v>
      </c>
      <c r="D37" s="268"/>
      <c r="E37" s="268"/>
      <c r="F37" s="268"/>
      <c r="G37" s="268"/>
      <c r="H37" s="272"/>
      <c r="I37" s="272"/>
      <c r="J37" s="272"/>
      <c r="K37" s="873"/>
      <c r="L37" s="874"/>
      <c r="M37" s="874"/>
      <c r="N37" s="874"/>
      <c r="O37" s="272"/>
      <c r="P37" s="901" t="s">
        <v>658</v>
      </c>
      <c r="Q37" s="801"/>
      <c r="R37" s="801"/>
      <c r="S37" s="801"/>
      <c r="T37" s="801"/>
      <c r="U37" s="801"/>
      <c r="V37" s="801"/>
      <c r="W37" s="801"/>
      <c r="X37" s="801"/>
      <c r="Y37" s="137"/>
      <c r="Z37" s="133"/>
      <c r="AA37" s="465">
        <f>IF(K37="?",0,IF(K37&lt;&gt;"",1,0))</f>
        <v>0</v>
      </c>
      <c r="AB37" s="570"/>
    </row>
    <row r="38" spans="1:28" s="182" customFormat="1" ht="5.25" customHeight="1" x14ac:dyDescent="0.2">
      <c r="A38" s="176"/>
      <c r="B38" s="128"/>
      <c r="C38" s="268"/>
      <c r="D38" s="268"/>
      <c r="E38" s="268"/>
      <c r="F38" s="268"/>
      <c r="G38" s="268"/>
      <c r="H38" s="272"/>
      <c r="I38" s="272"/>
      <c r="J38" s="272"/>
      <c r="K38" s="272"/>
      <c r="L38" s="268"/>
      <c r="M38" s="268"/>
      <c r="N38" s="268"/>
      <c r="O38" s="268"/>
      <c r="P38" s="268"/>
      <c r="Q38" s="272"/>
      <c r="R38" s="272"/>
      <c r="S38" s="272"/>
      <c r="T38" s="272"/>
      <c r="U38" s="272"/>
      <c r="V38" s="272"/>
      <c r="W38" s="272"/>
      <c r="X38" s="272"/>
      <c r="Y38" s="137"/>
      <c r="Z38" s="129"/>
      <c r="AA38" s="325"/>
      <c r="AB38" s="570"/>
    </row>
    <row r="39" spans="1:28" s="458" customFormat="1" ht="21" customHeight="1" x14ac:dyDescent="0.2">
      <c r="A39" s="459" t="s">
        <v>442</v>
      </c>
      <c r="B39" s="476"/>
      <c r="C39" s="472" t="s">
        <v>443</v>
      </c>
      <c r="D39" s="468"/>
      <c r="E39" s="468"/>
      <c r="F39" s="468"/>
      <c r="G39" s="468"/>
      <c r="H39" s="472"/>
      <c r="I39" s="472"/>
      <c r="J39" s="472"/>
      <c r="K39" s="891"/>
      <c r="L39" s="892"/>
      <c r="M39" s="892"/>
      <c r="N39" s="892"/>
      <c r="O39" s="468"/>
      <c r="P39" s="468"/>
      <c r="Q39" s="472"/>
      <c r="R39" s="472"/>
      <c r="S39" s="472"/>
      <c r="T39" s="472"/>
      <c r="U39" s="472"/>
      <c r="V39" s="472"/>
      <c r="W39" s="472"/>
      <c r="X39" s="472"/>
      <c r="Y39" s="469"/>
      <c r="Z39" s="473"/>
      <c r="AA39" s="465">
        <f>IF(K39="?",0,IF(K39&lt;&gt;"",1,0))</f>
        <v>0</v>
      </c>
      <c r="AB39" s="573"/>
    </row>
    <row r="40" spans="1:28" s="458" customFormat="1" ht="5.25" customHeight="1" x14ac:dyDescent="0.2">
      <c r="A40" s="459"/>
      <c r="B40" s="467"/>
      <c r="C40" s="468"/>
      <c r="D40" s="468"/>
      <c r="E40" s="468"/>
      <c r="F40" s="468"/>
      <c r="G40" s="468"/>
      <c r="H40" s="472"/>
      <c r="I40" s="472"/>
      <c r="J40" s="472"/>
      <c r="K40" s="472"/>
      <c r="L40" s="468"/>
      <c r="M40" s="468"/>
      <c r="N40" s="468"/>
      <c r="O40" s="468"/>
      <c r="P40" s="468"/>
      <c r="Q40" s="468"/>
      <c r="R40" s="468"/>
      <c r="S40" s="468"/>
      <c r="T40" s="468"/>
      <c r="U40" s="468"/>
      <c r="V40" s="468"/>
      <c r="W40" s="468"/>
      <c r="X40" s="468"/>
      <c r="Y40" s="469"/>
      <c r="Z40" s="470"/>
      <c r="AA40" s="474"/>
      <c r="AB40" s="573"/>
    </row>
    <row r="41" spans="1:28" s="458" customFormat="1" ht="21" customHeight="1" x14ac:dyDescent="0.2">
      <c r="A41" s="459" t="s">
        <v>444</v>
      </c>
      <c r="B41" s="471"/>
      <c r="C41" s="472" t="s">
        <v>445</v>
      </c>
      <c r="D41" s="468"/>
      <c r="E41" s="468"/>
      <c r="F41" s="468"/>
      <c r="G41" s="468"/>
      <c r="H41" s="472"/>
      <c r="I41" s="472"/>
      <c r="J41" s="472"/>
      <c r="K41" s="477"/>
      <c r="L41" s="468"/>
      <c r="M41" s="468"/>
      <c r="N41" s="468"/>
      <c r="O41" s="468"/>
      <c r="P41" s="468"/>
      <c r="Q41" s="468"/>
      <c r="R41" s="468"/>
      <c r="S41" s="468"/>
      <c r="T41" s="468"/>
      <c r="U41" s="468"/>
      <c r="V41" s="468"/>
      <c r="W41" s="468"/>
      <c r="X41" s="468"/>
      <c r="Y41" s="469"/>
      <c r="Z41" s="473"/>
      <c r="AA41" s="465">
        <f>IF(K41="?",0,IF(K41&lt;&gt;"",1,0))</f>
        <v>0</v>
      </c>
      <c r="AB41" s="573"/>
    </row>
    <row r="42" spans="1:28" s="458" customFormat="1" ht="5.25" customHeight="1" x14ac:dyDescent="0.2">
      <c r="A42" s="459"/>
      <c r="B42" s="467"/>
      <c r="C42" s="468"/>
      <c r="D42" s="468"/>
      <c r="E42" s="468"/>
      <c r="F42" s="468"/>
      <c r="G42" s="468"/>
      <c r="H42" s="472"/>
      <c r="I42" s="472"/>
      <c r="J42" s="472"/>
      <c r="K42" s="472"/>
      <c r="L42" s="468"/>
      <c r="M42" s="468"/>
      <c r="N42" s="468"/>
      <c r="O42" s="468"/>
      <c r="P42" s="468"/>
      <c r="Q42" s="468"/>
      <c r="R42" s="468"/>
      <c r="S42" s="468"/>
      <c r="T42" s="468"/>
      <c r="U42" s="468"/>
      <c r="V42" s="468"/>
      <c r="W42" s="468"/>
      <c r="X42" s="468"/>
      <c r="Y42" s="469"/>
      <c r="Z42" s="470"/>
      <c r="AA42" s="474"/>
      <c r="AB42" s="573"/>
    </row>
    <row r="43" spans="1:28" s="458" customFormat="1" ht="21" customHeight="1" x14ac:dyDescent="0.2">
      <c r="A43" s="459" t="s">
        <v>446</v>
      </c>
      <c r="B43" s="471"/>
      <c r="C43" s="472" t="s">
        <v>447</v>
      </c>
      <c r="D43" s="468"/>
      <c r="E43" s="468"/>
      <c r="F43" s="468"/>
      <c r="G43" s="468"/>
      <c r="H43" s="472"/>
      <c r="I43" s="472"/>
      <c r="J43" s="472"/>
      <c r="K43" s="893"/>
      <c r="L43" s="894"/>
      <c r="M43" s="894"/>
      <c r="N43" s="894"/>
      <c r="O43" s="894"/>
      <c r="P43" s="894"/>
      <c r="Q43" s="894"/>
      <c r="R43" s="894"/>
      <c r="S43" s="894"/>
      <c r="T43" s="894"/>
      <c r="U43" s="894"/>
      <c r="V43" s="894"/>
      <c r="W43" s="894"/>
      <c r="X43" s="894"/>
      <c r="Y43" s="469"/>
      <c r="Z43" s="473"/>
      <c r="AA43" s="465">
        <f>IF(K43="?",0,IF(K43&lt;&gt;"",1,0))</f>
        <v>0</v>
      </c>
      <c r="AB43" s="573"/>
    </row>
    <row r="44" spans="1:28" s="458" customFormat="1" ht="9" customHeight="1" x14ac:dyDescent="0.2">
      <c r="A44" s="459"/>
      <c r="B44" s="467"/>
      <c r="C44" s="468"/>
      <c r="D44" s="468"/>
      <c r="E44" s="468"/>
      <c r="F44" s="468"/>
      <c r="G44" s="468"/>
      <c r="H44" s="472"/>
      <c r="I44" s="472"/>
      <c r="J44" s="472"/>
      <c r="K44" s="472"/>
      <c r="L44" s="468"/>
      <c r="M44" s="468"/>
      <c r="N44" s="468"/>
      <c r="O44" s="468"/>
      <c r="P44" s="478"/>
      <c r="Q44" s="478"/>
      <c r="R44" s="478"/>
      <c r="S44" s="478"/>
      <c r="T44" s="478"/>
      <c r="U44" s="478"/>
      <c r="V44" s="478"/>
      <c r="W44" s="478"/>
      <c r="X44" s="478"/>
      <c r="Y44" s="479" t="s">
        <v>230</v>
      </c>
      <c r="Z44" s="470"/>
      <c r="AA44" s="474"/>
      <c r="AB44" s="573"/>
    </row>
    <row r="45" spans="1:28" s="458" customFormat="1" ht="21" customHeight="1" x14ac:dyDescent="0.2">
      <c r="A45" s="459" t="s">
        <v>448</v>
      </c>
      <c r="B45" s="471"/>
      <c r="C45" s="472" t="s">
        <v>449</v>
      </c>
      <c r="D45" s="472"/>
      <c r="E45" s="472"/>
      <c r="F45" s="472"/>
      <c r="G45" s="472"/>
      <c r="H45" s="468"/>
      <c r="I45" s="468"/>
      <c r="J45" s="468"/>
      <c r="K45" s="468"/>
      <c r="L45" s="468"/>
      <c r="M45" s="468"/>
      <c r="N45" s="468"/>
      <c r="O45" s="468"/>
      <c r="P45" s="478"/>
      <c r="Q45" s="478"/>
      <c r="R45" s="478"/>
      <c r="S45" s="478"/>
      <c r="T45" s="895" t="s">
        <v>245</v>
      </c>
      <c r="U45" s="896"/>
      <c r="V45" s="897"/>
      <c r="W45" s="897"/>
      <c r="X45" s="898"/>
      <c r="Y45" s="479"/>
      <c r="Z45" s="473"/>
      <c r="AA45" s="465">
        <f>IF(T45="?",0,IF(T45&lt;&gt;"",1,0))</f>
        <v>0</v>
      </c>
      <c r="AB45" s="573"/>
    </row>
    <row r="46" spans="1:28" s="458" customFormat="1" ht="5.25" customHeight="1" x14ac:dyDescent="0.2">
      <c r="A46" s="459"/>
      <c r="B46" s="467"/>
      <c r="C46" s="468"/>
      <c r="D46" s="468"/>
      <c r="E46" s="468"/>
      <c r="F46" s="468"/>
      <c r="G46" s="468"/>
      <c r="H46" s="472"/>
      <c r="I46" s="472"/>
      <c r="J46" s="472"/>
      <c r="K46" s="472"/>
      <c r="L46" s="468"/>
      <c r="M46" s="468"/>
      <c r="N46" s="468"/>
      <c r="O46" s="468"/>
      <c r="P46" s="468"/>
      <c r="Q46" s="468"/>
      <c r="R46" s="468"/>
      <c r="S46" s="468"/>
      <c r="T46" s="468"/>
      <c r="U46" s="468"/>
      <c r="V46" s="478"/>
      <c r="W46" s="478"/>
      <c r="X46" s="478"/>
      <c r="Y46" s="480"/>
      <c r="Z46" s="470"/>
      <c r="AA46" s="474"/>
      <c r="AB46" s="573"/>
    </row>
    <row r="47" spans="1:28" s="458" customFormat="1" ht="27" customHeight="1" x14ac:dyDescent="0.2">
      <c r="A47" s="459" t="s">
        <v>450</v>
      </c>
      <c r="B47" s="471"/>
      <c r="C47" s="899" t="s">
        <v>451</v>
      </c>
      <c r="D47" s="899"/>
      <c r="E47" s="899"/>
      <c r="F47" s="899"/>
      <c r="G47" s="899"/>
      <c r="H47" s="899"/>
      <c r="I47" s="899"/>
      <c r="J47" s="899"/>
      <c r="K47" s="899"/>
      <c r="L47" s="899"/>
      <c r="M47" s="899"/>
      <c r="N47" s="899"/>
      <c r="O47" s="899"/>
      <c r="P47" s="899"/>
      <c r="Q47" s="481"/>
      <c r="R47" s="481"/>
      <c r="S47" s="481"/>
      <c r="T47" s="481"/>
      <c r="U47" s="481"/>
      <c r="V47" s="481"/>
      <c r="W47" s="707" t="s">
        <v>245</v>
      </c>
      <c r="X47" s="708"/>
      <c r="Y47" s="481"/>
      <c r="Z47" s="473"/>
      <c r="AA47" s="465">
        <f>IF(W47="?",0,IF(W47&lt;&gt;"",1,0))</f>
        <v>0</v>
      </c>
      <c r="AB47" s="573"/>
    </row>
    <row r="48" spans="1:28" s="458" customFormat="1" ht="9" customHeight="1" x14ac:dyDescent="0.2">
      <c r="A48" s="459"/>
      <c r="B48" s="467"/>
      <c r="C48" s="482"/>
      <c r="D48" s="482"/>
      <c r="E48" s="482"/>
      <c r="F48" s="482"/>
      <c r="G48" s="482"/>
      <c r="H48" s="483"/>
      <c r="I48" s="483"/>
      <c r="J48" s="483"/>
      <c r="K48" s="483"/>
      <c r="L48" s="482"/>
      <c r="M48" s="482"/>
      <c r="N48" s="482"/>
      <c r="O48" s="482"/>
      <c r="P48" s="482"/>
      <c r="Q48" s="482"/>
      <c r="R48" s="482"/>
      <c r="S48" s="482"/>
      <c r="T48" s="482"/>
      <c r="U48" s="482"/>
      <c r="V48" s="482"/>
      <c r="W48" s="482"/>
      <c r="X48" s="482"/>
      <c r="Y48" s="484"/>
      <c r="Z48" s="470"/>
      <c r="AA48" s="474"/>
      <c r="AB48" s="573"/>
    </row>
    <row r="49" spans="1:28" s="458" customFormat="1" ht="5.25" customHeight="1" x14ac:dyDescent="0.2">
      <c r="A49" s="459"/>
      <c r="B49" s="467"/>
      <c r="C49" s="468"/>
      <c r="D49" s="468"/>
      <c r="E49" s="468"/>
      <c r="F49" s="468"/>
      <c r="G49" s="468"/>
      <c r="H49" s="472"/>
      <c r="I49" s="472"/>
      <c r="J49" s="472"/>
      <c r="K49" s="472"/>
      <c r="L49" s="468"/>
      <c r="M49" s="468"/>
      <c r="N49" s="468"/>
      <c r="O49" s="468"/>
      <c r="P49" s="468"/>
      <c r="Q49" s="468"/>
      <c r="R49" s="468"/>
      <c r="S49" s="468"/>
      <c r="T49" s="468"/>
      <c r="U49" s="468"/>
      <c r="V49" s="468"/>
      <c r="W49" s="468"/>
      <c r="X49" s="468"/>
      <c r="Y49" s="480"/>
      <c r="Z49" s="470"/>
      <c r="AA49" s="474"/>
      <c r="AB49" s="573"/>
    </row>
    <row r="50" spans="1:28" s="458" customFormat="1" ht="36" customHeight="1" x14ac:dyDescent="0.2">
      <c r="A50" s="459"/>
      <c r="B50" s="471"/>
      <c r="C50" s="900" t="s">
        <v>452</v>
      </c>
      <c r="D50" s="900"/>
      <c r="E50" s="900"/>
      <c r="F50" s="900"/>
      <c r="G50" s="900"/>
      <c r="H50" s="900"/>
      <c r="I50" s="900"/>
      <c r="J50" s="900"/>
      <c r="K50" s="900"/>
      <c r="L50" s="900"/>
      <c r="M50" s="900"/>
      <c r="N50" s="900"/>
      <c r="O50" s="900"/>
      <c r="P50" s="900"/>
      <c r="Q50" s="900"/>
      <c r="R50" s="900"/>
      <c r="S50" s="900"/>
      <c r="T50" s="900"/>
      <c r="U50" s="900"/>
      <c r="V50" s="900"/>
      <c r="W50" s="900"/>
      <c r="X50" s="900"/>
      <c r="Y50" s="900"/>
      <c r="Z50" s="473"/>
      <c r="AA50" s="474"/>
      <c r="AB50" s="573"/>
    </row>
    <row r="51" spans="1:28" s="458" customFormat="1" ht="48" customHeight="1" x14ac:dyDescent="0.2">
      <c r="A51" s="459"/>
      <c r="B51" s="471"/>
      <c r="C51" s="875" t="s">
        <v>571</v>
      </c>
      <c r="D51" s="876"/>
      <c r="E51" s="876"/>
      <c r="F51" s="876"/>
      <c r="G51" s="876"/>
      <c r="H51" s="876"/>
      <c r="I51" s="876"/>
      <c r="J51" s="876"/>
      <c r="K51" s="876"/>
      <c r="L51" s="876"/>
      <c r="M51" s="876"/>
      <c r="N51" s="876"/>
      <c r="O51" s="876"/>
      <c r="P51" s="876"/>
      <c r="Q51" s="876"/>
      <c r="R51" s="876"/>
      <c r="S51" s="876"/>
      <c r="T51" s="876"/>
      <c r="U51" s="876"/>
      <c r="V51" s="876"/>
      <c r="W51" s="876"/>
      <c r="X51" s="876"/>
      <c r="Y51" s="485"/>
      <c r="Z51" s="473"/>
      <c r="AA51" s="474"/>
      <c r="AB51" s="573"/>
    </row>
    <row r="52" spans="1:28" s="458" customFormat="1" ht="5.25" customHeight="1" x14ac:dyDescent="0.2">
      <c r="A52" s="459"/>
      <c r="B52" s="467"/>
      <c r="C52" s="468"/>
      <c r="D52" s="486" t="s">
        <v>245</v>
      </c>
      <c r="E52" s="486" t="s">
        <v>453</v>
      </c>
      <c r="F52" s="486" t="s">
        <v>454</v>
      </c>
      <c r="G52" s="486" t="s">
        <v>455</v>
      </c>
      <c r="H52" s="486" t="s">
        <v>456</v>
      </c>
      <c r="I52" s="486" t="s">
        <v>457</v>
      </c>
      <c r="J52" s="486" t="s">
        <v>458</v>
      </c>
      <c r="K52" s="486" t="s">
        <v>459</v>
      </c>
      <c r="L52" s="487" t="s">
        <v>460</v>
      </c>
      <c r="M52" s="487" t="s">
        <v>461</v>
      </c>
      <c r="N52" s="487" t="s">
        <v>462</v>
      </c>
      <c r="O52" s="487" t="s">
        <v>463</v>
      </c>
      <c r="P52" s="487" t="s">
        <v>464</v>
      </c>
      <c r="Q52" s="487" t="s">
        <v>465</v>
      </c>
      <c r="R52" s="487" t="s">
        <v>466</v>
      </c>
      <c r="S52" s="487" t="s">
        <v>467</v>
      </c>
      <c r="T52" s="487" t="s">
        <v>468</v>
      </c>
      <c r="U52" s="487" t="s">
        <v>573</v>
      </c>
      <c r="V52" s="487" t="s">
        <v>574</v>
      </c>
      <c r="W52" s="487" t="s">
        <v>575</v>
      </c>
      <c r="X52" s="487" t="s">
        <v>576</v>
      </c>
      <c r="Y52" s="479" t="s">
        <v>230</v>
      </c>
      <c r="Z52" s="470"/>
      <c r="AA52" s="474"/>
      <c r="AB52" s="573"/>
    </row>
    <row r="53" spans="1:28" s="492" customFormat="1" ht="21" customHeight="1" x14ac:dyDescent="0.2">
      <c r="A53" s="459" t="s">
        <v>469</v>
      </c>
      <c r="B53" s="488"/>
      <c r="C53" s="583" t="s">
        <v>572</v>
      </c>
      <c r="D53" s="583"/>
      <c r="E53" s="583"/>
      <c r="F53" s="583"/>
      <c r="G53" s="583"/>
      <c r="H53" s="533"/>
      <c r="I53" s="533"/>
      <c r="J53" s="533"/>
      <c r="K53" s="489"/>
      <c r="L53" s="877" t="s">
        <v>245</v>
      </c>
      <c r="M53" s="878"/>
      <c r="N53" s="879"/>
      <c r="O53" s="879"/>
      <c r="P53" s="879"/>
      <c r="Q53" s="879"/>
      <c r="R53" s="879"/>
      <c r="S53" s="879"/>
      <c r="T53" s="879"/>
      <c r="U53" s="879"/>
      <c r="V53" s="879"/>
      <c r="W53" s="879"/>
      <c r="X53" s="880"/>
      <c r="Y53" s="490"/>
      <c r="Z53" s="491"/>
      <c r="AA53" s="465">
        <f>IF(L53="?",0,IF(L53&lt;&gt;"",1,0))</f>
        <v>0</v>
      </c>
      <c r="AB53" s="574"/>
    </row>
    <row r="54" spans="1:28" s="458" customFormat="1" ht="9" customHeight="1" x14ac:dyDescent="0.2">
      <c r="A54" s="459"/>
      <c r="B54" s="467"/>
      <c r="C54" s="468"/>
      <c r="D54" s="468"/>
      <c r="E54" s="468"/>
      <c r="F54" s="468"/>
      <c r="G54" s="468"/>
      <c r="H54" s="472"/>
      <c r="I54" s="472"/>
      <c r="J54" s="472"/>
      <c r="K54" s="472"/>
      <c r="L54" s="468"/>
      <c r="M54" s="468"/>
      <c r="N54" s="468"/>
      <c r="O54" s="468"/>
      <c r="P54" s="478"/>
      <c r="Q54" s="478"/>
      <c r="R54" s="478"/>
      <c r="S54" s="478"/>
      <c r="T54" s="487"/>
      <c r="U54" s="487"/>
      <c r="V54" s="487"/>
      <c r="W54" s="487"/>
      <c r="X54" s="487"/>
      <c r="Y54" s="479"/>
      <c r="Z54" s="470"/>
      <c r="AA54" s="474"/>
      <c r="AB54" s="573"/>
    </row>
    <row r="55" spans="1:28" s="458" customFormat="1" ht="300" customHeight="1" x14ac:dyDescent="0.2">
      <c r="A55" s="459" t="s">
        <v>470</v>
      </c>
      <c r="B55" s="493"/>
      <c r="C55" s="881"/>
      <c r="D55" s="882"/>
      <c r="E55" s="882"/>
      <c r="F55" s="882"/>
      <c r="G55" s="882"/>
      <c r="H55" s="882"/>
      <c r="I55" s="882"/>
      <c r="J55" s="882"/>
      <c r="K55" s="882"/>
      <c r="L55" s="882"/>
      <c r="M55" s="882"/>
      <c r="N55" s="882"/>
      <c r="O55" s="882"/>
      <c r="P55" s="882"/>
      <c r="Q55" s="882"/>
      <c r="R55" s="882"/>
      <c r="S55" s="882"/>
      <c r="T55" s="882"/>
      <c r="U55" s="882"/>
      <c r="V55" s="882"/>
      <c r="W55" s="882"/>
      <c r="X55" s="882"/>
      <c r="Y55" s="472"/>
      <c r="Z55" s="470"/>
      <c r="AA55" s="465">
        <f>IF(C55="?",0,IF(C55&lt;&gt;"",1,0))</f>
        <v>0</v>
      </c>
      <c r="AB55" s="573"/>
    </row>
    <row r="56" spans="1:28" s="458" customFormat="1" ht="9" customHeight="1" x14ac:dyDescent="0.2">
      <c r="A56" s="459"/>
      <c r="B56" s="494"/>
      <c r="C56" s="495"/>
      <c r="D56" s="495"/>
      <c r="E56" s="495"/>
      <c r="F56" s="495"/>
      <c r="G56" s="495"/>
      <c r="H56" s="495"/>
      <c r="I56" s="495"/>
      <c r="J56" s="495"/>
      <c r="K56" s="495"/>
      <c r="L56" s="495"/>
      <c r="M56" s="495"/>
      <c r="N56" s="495"/>
      <c r="O56" s="495"/>
      <c r="P56" s="495"/>
      <c r="Q56" s="495"/>
      <c r="R56" s="495"/>
      <c r="S56" s="495"/>
      <c r="T56" s="495"/>
      <c r="U56" s="495"/>
      <c r="V56" s="495"/>
      <c r="W56" s="495"/>
      <c r="X56" s="495"/>
      <c r="Y56" s="496"/>
      <c r="Z56" s="497"/>
      <c r="AA56" s="474"/>
      <c r="AB56" s="573"/>
    </row>
    <row r="57" spans="1:28" s="458" customFormat="1" ht="9" customHeight="1" x14ac:dyDescent="0.2">
      <c r="A57" s="451"/>
      <c r="B57" s="452"/>
      <c r="C57" s="453"/>
      <c r="D57" s="453"/>
      <c r="E57" s="453"/>
      <c r="F57" s="453"/>
      <c r="G57" s="453"/>
      <c r="H57" s="454"/>
      <c r="I57" s="454"/>
      <c r="J57" s="454"/>
      <c r="K57" s="453"/>
      <c r="L57" s="453"/>
      <c r="M57" s="453"/>
      <c r="N57" s="453"/>
      <c r="O57" s="453"/>
      <c r="P57" s="453"/>
      <c r="Q57" s="453"/>
      <c r="R57" s="453"/>
      <c r="S57" s="453"/>
      <c r="T57" s="453"/>
      <c r="U57" s="453"/>
      <c r="V57" s="453"/>
      <c r="W57" s="453"/>
      <c r="X57" s="453"/>
      <c r="Y57" s="455"/>
      <c r="Z57" s="456"/>
      <c r="AA57" s="457"/>
      <c r="AB57" s="573"/>
    </row>
    <row r="58" spans="1:28" ht="24" customHeight="1" x14ac:dyDescent="0.2">
      <c r="A58" s="459"/>
      <c r="B58" s="460"/>
      <c r="C58" s="883" t="s">
        <v>435</v>
      </c>
      <c r="D58" s="884"/>
      <c r="E58" s="884"/>
      <c r="F58" s="884"/>
      <c r="G58" s="884"/>
      <c r="H58" s="884"/>
      <c r="I58" s="461" t="s">
        <v>279</v>
      </c>
      <c r="J58" s="462"/>
      <c r="K58" s="885" t="str">
        <f>IF(Stammdaten!$L$28&lt;&gt;"",Stammdaten!$L$28,"")</f>
        <v/>
      </c>
      <c r="L58" s="886"/>
      <c r="M58" s="886"/>
      <c r="N58" s="886"/>
      <c r="O58" s="886"/>
      <c r="P58" s="886"/>
      <c r="Q58" s="886"/>
      <c r="R58" s="886"/>
      <c r="S58" s="886"/>
      <c r="T58" s="887"/>
      <c r="U58" s="888" t="str">
        <f>IF(Stammdaten!$S$21&lt;&gt;"",Stammdaten!$S$21,"-")</f>
        <v>00000000</v>
      </c>
      <c r="V58" s="889"/>
      <c r="W58" s="889"/>
      <c r="X58" s="890"/>
      <c r="Y58" s="463"/>
      <c r="Z58" s="464"/>
      <c r="AA58" s="465">
        <f>IF(SUM(AA59:AA83)&gt;0,10000,0)</f>
        <v>0</v>
      </c>
    </row>
    <row r="59" spans="1:28" s="458" customFormat="1" ht="5.25" customHeight="1" x14ac:dyDescent="0.2">
      <c r="A59" s="459"/>
      <c r="B59" s="467"/>
      <c r="C59" s="468"/>
      <c r="D59" s="468"/>
      <c r="E59" s="468"/>
      <c r="F59" s="468"/>
      <c r="G59" s="468"/>
      <c r="H59" s="468"/>
      <c r="I59" s="468"/>
      <c r="J59" s="468"/>
      <c r="K59" s="468"/>
      <c r="L59" s="468"/>
      <c r="M59" s="468"/>
      <c r="N59" s="468"/>
      <c r="O59" s="468"/>
      <c r="P59" s="468"/>
      <c r="Q59" s="468"/>
      <c r="R59" s="468"/>
      <c r="S59" s="468"/>
      <c r="T59" s="468"/>
      <c r="U59" s="468"/>
      <c r="V59" s="468"/>
      <c r="W59" s="468"/>
      <c r="X59" s="468"/>
      <c r="Y59" s="469"/>
      <c r="Z59" s="470"/>
      <c r="AA59" s="457"/>
      <c r="AB59" s="573"/>
    </row>
    <row r="60" spans="1:28" s="458" customFormat="1" ht="21" customHeight="1" x14ac:dyDescent="0.2">
      <c r="A60" s="459" t="s">
        <v>436</v>
      </c>
      <c r="B60" s="471"/>
      <c r="C60" s="472" t="s">
        <v>437</v>
      </c>
      <c r="D60" s="468"/>
      <c r="E60" s="468"/>
      <c r="F60" s="468"/>
      <c r="G60" s="468"/>
      <c r="H60" s="472"/>
      <c r="I60" s="472"/>
      <c r="J60" s="472"/>
      <c r="K60" s="893"/>
      <c r="L60" s="894"/>
      <c r="M60" s="894"/>
      <c r="N60" s="894"/>
      <c r="O60" s="894"/>
      <c r="P60" s="894"/>
      <c r="Q60" s="894"/>
      <c r="R60" s="894"/>
      <c r="S60" s="894"/>
      <c r="T60" s="894"/>
      <c r="U60" s="894"/>
      <c r="V60" s="894"/>
      <c r="W60" s="894"/>
      <c r="X60" s="894"/>
      <c r="Y60" s="469"/>
      <c r="Z60" s="473"/>
      <c r="AA60" s="465">
        <f>IF(K60="?",0,IF(K60&lt;&gt;"",1,0))</f>
        <v>0</v>
      </c>
      <c r="AB60" s="573"/>
    </row>
    <row r="61" spans="1:28" s="458" customFormat="1" ht="5.25" customHeight="1" x14ac:dyDescent="0.2">
      <c r="A61" s="459"/>
      <c r="B61" s="467"/>
      <c r="C61" s="468"/>
      <c r="D61" s="468"/>
      <c r="E61" s="468"/>
      <c r="F61" s="468"/>
      <c r="G61" s="468"/>
      <c r="H61" s="472"/>
      <c r="I61" s="472"/>
      <c r="J61" s="472"/>
      <c r="K61" s="468"/>
      <c r="L61" s="468"/>
      <c r="M61" s="468"/>
      <c r="N61" s="468"/>
      <c r="O61" s="468"/>
      <c r="P61" s="468"/>
      <c r="Q61" s="468"/>
      <c r="R61" s="468"/>
      <c r="S61" s="468"/>
      <c r="T61" s="468"/>
      <c r="U61" s="468"/>
      <c r="V61" s="468"/>
      <c r="W61" s="468"/>
      <c r="X61" s="468"/>
      <c r="Y61" s="469"/>
      <c r="Z61" s="470"/>
      <c r="AA61" s="474"/>
      <c r="AB61" s="573"/>
    </row>
    <row r="62" spans="1:28" s="458" customFormat="1" ht="21" customHeight="1" x14ac:dyDescent="0.2">
      <c r="A62" s="475" t="s">
        <v>438</v>
      </c>
      <c r="B62" s="476"/>
      <c r="C62" s="472" t="s">
        <v>439</v>
      </c>
      <c r="D62" s="468"/>
      <c r="E62" s="468"/>
      <c r="F62" s="468"/>
      <c r="G62" s="468"/>
      <c r="H62" s="472"/>
      <c r="I62" s="472"/>
      <c r="J62" s="472"/>
      <c r="K62" s="477"/>
      <c r="L62" s="468" t="s">
        <v>440</v>
      </c>
      <c r="M62" s="468"/>
      <c r="N62" s="477"/>
      <c r="O62" s="468" t="s">
        <v>441</v>
      </c>
      <c r="P62" s="468"/>
      <c r="Q62" s="472"/>
      <c r="R62" s="472"/>
      <c r="S62" s="472"/>
      <c r="T62" s="472"/>
      <c r="U62" s="472"/>
      <c r="V62" s="472"/>
      <c r="W62" s="472"/>
      <c r="X62" s="472"/>
      <c r="Y62" s="469"/>
      <c r="Z62" s="473"/>
      <c r="AA62" s="465">
        <f>IF(K62="?",0,IF(K62&lt;&gt;"",1,0))+IF(N62="?",0,IF(N62&lt;&gt;"",1,0))</f>
        <v>0</v>
      </c>
      <c r="AB62" s="573"/>
    </row>
    <row r="63" spans="1:28" s="458" customFormat="1" ht="5.25" customHeight="1" x14ac:dyDescent="0.2">
      <c r="A63" s="459"/>
      <c r="B63" s="467"/>
      <c r="C63" s="468"/>
      <c r="D63" s="468"/>
      <c r="E63" s="468"/>
      <c r="F63" s="468"/>
      <c r="G63" s="468"/>
      <c r="H63" s="472"/>
      <c r="I63" s="472"/>
      <c r="J63" s="472"/>
      <c r="K63" s="472"/>
      <c r="L63" s="468"/>
      <c r="M63" s="468"/>
      <c r="N63" s="468"/>
      <c r="O63" s="468"/>
      <c r="P63" s="468"/>
      <c r="Q63" s="468"/>
      <c r="R63" s="468"/>
      <c r="S63" s="468"/>
      <c r="T63" s="468"/>
      <c r="U63" s="468"/>
      <c r="V63" s="468"/>
      <c r="W63" s="468"/>
      <c r="X63" s="468"/>
      <c r="Y63" s="469"/>
      <c r="Z63" s="470"/>
      <c r="AA63" s="474"/>
      <c r="AB63" s="573"/>
    </row>
    <row r="64" spans="1:28" s="182" customFormat="1" ht="21" customHeight="1" x14ac:dyDescent="0.2">
      <c r="A64" s="175" t="s">
        <v>657</v>
      </c>
      <c r="B64" s="167"/>
      <c r="C64" s="272" t="s">
        <v>612</v>
      </c>
      <c r="D64" s="268"/>
      <c r="E64" s="268"/>
      <c r="F64" s="268"/>
      <c r="G64" s="268"/>
      <c r="H64" s="272"/>
      <c r="I64" s="272"/>
      <c r="J64" s="272"/>
      <c r="K64" s="873"/>
      <c r="L64" s="874"/>
      <c r="M64" s="874"/>
      <c r="N64" s="874"/>
      <c r="O64" s="272"/>
      <c r="P64" s="901" t="s">
        <v>658</v>
      </c>
      <c r="Q64" s="801"/>
      <c r="R64" s="801"/>
      <c r="S64" s="801"/>
      <c r="T64" s="801"/>
      <c r="U64" s="801"/>
      <c r="V64" s="801"/>
      <c r="W64" s="801"/>
      <c r="X64" s="801"/>
      <c r="Y64" s="137"/>
      <c r="Z64" s="133"/>
      <c r="AA64" s="465">
        <f>IF(K64="?",0,IF(K64&lt;&gt;"",1,0))</f>
        <v>0</v>
      </c>
      <c r="AB64" s="570"/>
    </row>
    <row r="65" spans="1:28" s="182" customFormat="1" ht="5.25" customHeight="1" x14ac:dyDescent="0.2">
      <c r="A65" s="176"/>
      <c r="B65" s="128"/>
      <c r="C65" s="268"/>
      <c r="D65" s="268"/>
      <c r="E65" s="268"/>
      <c r="F65" s="268"/>
      <c r="G65" s="268"/>
      <c r="H65" s="272"/>
      <c r="I65" s="272"/>
      <c r="J65" s="272"/>
      <c r="K65" s="272"/>
      <c r="L65" s="268"/>
      <c r="M65" s="268"/>
      <c r="N65" s="268"/>
      <c r="O65" s="268"/>
      <c r="P65" s="268"/>
      <c r="Q65" s="272"/>
      <c r="R65" s="272"/>
      <c r="S65" s="272"/>
      <c r="T65" s="272"/>
      <c r="U65" s="272"/>
      <c r="V65" s="272"/>
      <c r="W65" s="272"/>
      <c r="X65" s="272"/>
      <c r="Y65" s="137"/>
      <c r="Z65" s="129"/>
      <c r="AA65" s="325"/>
      <c r="AB65" s="570"/>
    </row>
    <row r="66" spans="1:28" s="458" customFormat="1" ht="21" customHeight="1" x14ac:dyDescent="0.2">
      <c r="A66" s="459" t="s">
        <v>442</v>
      </c>
      <c r="B66" s="476"/>
      <c r="C66" s="472" t="s">
        <v>443</v>
      </c>
      <c r="D66" s="468"/>
      <c r="E66" s="468"/>
      <c r="F66" s="468"/>
      <c r="G66" s="468"/>
      <c r="H66" s="472"/>
      <c r="I66" s="472"/>
      <c r="J66" s="472"/>
      <c r="K66" s="891"/>
      <c r="L66" s="892"/>
      <c r="M66" s="892"/>
      <c r="N66" s="892"/>
      <c r="O66" s="468"/>
      <c r="P66" s="468"/>
      <c r="Q66" s="472"/>
      <c r="R66" s="472"/>
      <c r="S66" s="472"/>
      <c r="T66" s="472"/>
      <c r="U66" s="472"/>
      <c r="V66" s="472"/>
      <c r="W66" s="472"/>
      <c r="X66" s="472"/>
      <c r="Y66" s="469"/>
      <c r="Z66" s="473"/>
      <c r="AA66" s="465">
        <f>IF(K66="?",0,IF(K66&lt;&gt;"",1,0))</f>
        <v>0</v>
      </c>
      <c r="AB66" s="573"/>
    </row>
    <row r="67" spans="1:28" s="458" customFormat="1" ht="5.25" customHeight="1" x14ac:dyDescent="0.2">
      <c r="A67" s="459"/>
      <c r="B67" s="467"/>
      <c r="C67" s="468"/>
      <c r="D67" s="468"/>
      <c r="E67" s="468"/>
      <c r="F67" s="468"/>
      <c r="G67" s="468"/>
      <c r="H67" s="472"/>
      <c r="I67" s="472"/>
      <c r="J67" s="472"/>
      <c r="K67" s="472"/>
      <c r="L67" s="468"/>
      <c r="M67" s="468"/>
      <c r="N67" s="468"/>
      <c r="O67" s="468"/>
      <c r="P67" s="468"/>
      <c r="Q67" s="468"/>
      <c r="R67" s="468"/>
      <c r="S67" s="468"/>
      <c r="T67" s="468"/>
      <c r="U67" s="468"/>
      <c r="V67" s="468"/>
      <c r="W67" s="468"/>
      <c r="X67" s="468"/>
      <c r="Y67" s="469"/>
      <c r="Z67" s="470"/>
      <c r="AA67" s="474"/>
      <c r="AB67" s="573"/>
    </row>
    <row r="68" spans="1:28" s="458" customFormat="1" ht="21" customHeight="1" x14ac:dyDescent="0.2">
      <c r="A68" s="459" t="s">
        <v>444</v>
      </c>
      <c r="B68" s="471"/>
      <c r="C68" s="472" t="s">
        <v>445</v>
      </c>
      <c r="D68" s="468"/>
      <c r="E68" s="468"/>
      <c r="F68" s="468"/>
      <c r="G68" s="468"/>
      <c r="H68" s="472"/>
      <c r="I68" s="472"/>
      <c r="J68" s="472"/>
      <c r="K68" s="477"/>
      <c r="L68" s="468"/>
      <c r="M68" s="468"/>
      <c r="N68" s="468"/>
      <c r="O68" s="468"/>
      <c r="P68" s="468"/>
      <c r="Q68" s="468"/>
      <c r="R68" s="468"/>
      <c r="S68" s="468"/>
      <c r="T68" s="468"/>
      <c r="U68" s="468"/>
      <c r="V68" s="468"/>
      <c r="W68" s="468"/>
      <c r="X68" s="468"/>
      <c r="Y68" s="469"/>
      <c r="Z68" s="473"/>
      <c r="AA68" s="465">
        <f>IF(K68="?",0,IF(K68&lt;&gt;"",1,0))</f>
        <v>0</v>
      </c>
      <c r="AB68" s="573"/>
    </row>
    <row r="69" spans="1:28" s="458" customFormat="1" ht="5.25" customHeight="1" x14ac:dyDescent="0.2">
      <c r="A69" s="459"/>
      <c r="B69" s="467"/>
      <c r="C69" s="468"/>
      <c r="D69" s="468"/>
      <c r="E69" s="468"/>
      <c r="F69" s="468"/>
      <c r="G69" s="468"/>
      <c r="H69" s="472"/>
      <c r="I69" s="472"/>
      <c r="J69" s="472"/>
      <c r="K69" s="472"/>
      <c r="L69" s="468"/>
      <c r="M69" s="468"/>
      <c r="N69" s="468"/>
      <c r="O69" s="468"/>
      <c r="P69" s="468"/>
      <c r="Q69" s="468"/>
      <c r="R69" s="468"/>
      <c r="S69" s="468"/>
      <c r="T69" s="468"/>
      <c r="U69" s="468"/>
      <c r="V69" s="468"/>
      <c r="W69" s="468"/>
      <c r="X69" s="468"/>
      <c r="Y69" s="469"/>
      <c r="Z69" s="470"/>
      <c r="AA69" s="474"/>
      <c r="AB69" s="573"/>
    </row>
    <row r="70" spans="1:28" s="458" customFormat="1" ht="21" customHeight="1" x14ac:dyDescent="0.2">
      <c r="A70" s="459" t="s">
        <v>446</v>
      </c>
      <c r="B70" s="471"/>
      <c r="C70" s="472" t="s">
        <v>447</v>
      </c>
      <c r="D70" s="468"/>
      <c r="E70" s="468"/>
      <c r="F70" s="468"/>
      <c r="G70" s="468"/>
      <c r="H70" s="472"/>
      <c r="I70" s="472"/>
      <c r="J70" s="472"/>
      <c r="K70" s="893"/>
      <c r="L70" s="894"/>
      <c r="M70" s="894"/>
      <c r="N70" s="894"/>
      <c r="O70" s="894"/>
      <c r="P70" s="894"/>
      <c r="Q70" s="894"/>
      <c r="R70" s="894"/>
      <c r="S70" s="894"/>
      <c r="T70" s="894"/>
      <c r="U70" s="894"/>
      <c r="V70" s="894"/>
      <c r="W70" s="894"/>
      <c r="X70" s="894"/>
      <c r="Y70" s="469"/>
      <c r="Z70" s="473"/>
      <c r="AA70" s="465">
        <f>IF(K70="?",0,IF(K70&lt;&gt;"",1,0))</f>
        <v>0</v>
      </c>
      <c r="AB70" s="573"/>
    </row>
    <row r="71" spans="1:28" s="458" customFormat="1" ht="9" customHeight="1" x14ac:dyDescent="0.2">
      <c r="A71" s="459"/>
      <c r="B71" s="467"/>
      <c r="C71" s="468"/>
      <c r="D71" s="468"/>
      <c r="E71" s="468"/>
      <c r="F71" s="468"/>
      <c r="G71" s="468"/>
      <c r="H71" s="472"/>
      <c r="I71" s="472"/>
      <c r="J71" s="472"/>
      <c r="K71" s="472"/>
      <c r="L71" s="468"/>
      <c r="M71" s="468"/>
      <c r="N71" s="468"/>
      <c r="O71" s="468"/>
      <c r="P71" s="478"/>
      <c r="Q71" s="478"/>
      <c r="R71" s="478"/>
      <c r="S71" s="478"/>
      <c r="T71" s="478"/>
      <c r="U71" s="478"/>
      <c r="V71" s="478"/>
      <c r="W71" s="478"/>
      <c r="X71" s="478"/>
      <c r="Y71" s="479" t="s">
        <v>230</v>
      </c>
      <c r="Z71" s="470"/>
      <c r="AA71" s="474"/>
      <c r="AB71" s="573"/>
    </row>
    <row r="72" spans="1:28" s="458" customFormat="1" ht="21" customHeight="1" x14ac:dyDescent="0.2">
      <c r="A72" s="459" t="s">
        <v>448</v>
      </c>
      <c r="B72" s="471"/>
      <c r="C72" s="472" t="s">
        <v>449</v>
      </c>
      <c r="D72" s="472"/>
      <c r="E72" s="472"/>
      <c r="F72" s="472"/>
      <c r="G72" s="472"/>
      <c r="H72" s="468"/>
      <c r="I72" s="468"/>
      <c r="J72" s="468"/>
      <c r="K72" s="468"/>
      <c r="L72" s="468"/>
      <c r="M72" s="468"/>
      <c r="N72" s="468"/>
      <c r="O72" s="468"/>
      <c r="P72" s="478"/>
      <c r="Q72" s="478"/>
      <c r="R72" s="478"/>
      <c r="S72" s="478"/>
      <c r="T72" s="895" t="s">
        <v>245</v>
      </c>
      <c r="U72" s="896"/>
      <c r="V72" s="897"/>
      <c r="W72" s="897"/>
      <c r="X72" s="898"/>
      <c r="Y72" s="479"/>
      <c r="Z72" s="473"/>
      <c r="AA72" s="465">
        <f>IF(T72="?",0,IF(T72&lt;&gt;"",1,0))</f>
        <v>0</v>
      </c>
      <c r="AB72" s="573"/>
    </row>
    <row r="73" spans="1:28" s="458" customFormat="1" ht="5.25" customHeight="1" x14ac:dyDescent="0.2">
      <c r="A73" s="459"/>
      <c r="B73" s="467"/>
      <c r="C73" s="468"/>
      <c r="D73" s="468"/>
      <c r="E73" s="468"/>
      <c r="F73" s="468"/>
      <c r="G73" s="468"/>
      <c r="H73" s="472"/>
      <c r="I73" s="472"/>
      <c r="J73" s="472"/>
      <c r="K73" s="472"/>
      <c r="L73" s="468"/>
      <c r="M73" s="468"/>
      <c r="N73" s="468"/>
      <c r="O73" s="468"/>
      <c r="P73" s="468"/>
      <c r="Q73" s="468"/>
      <c r="R73" s="468"/>
      <c r="S73" s="468"/>
      <c r="T73" s="468"/>
      <c r="U73" s="468"/>
      <c r="V73" s="478"/>
      <c r="W73" s="478"/>
      <c r="X73" s="478"/>
      <c r="Y73" s="480"/>
      <c r="Z73" s="470"/>
      <c r="AA73" s="474"/>
      <c r="AB73" s="573"/>
    </row>
    <row r="74" spans="1:28" s="458" customFormat="1" ht="27" customHeight="1" x14ac:dyDescent="0.2">
      <c r="A74" s="459" t="s">
        <v>450</v>
      </c>
      <c r="B74" s="471"/>
      <c r="C74" s="899" t="s">
        <v>451</v>
      </c>
      <c r="D74" s="899"/>
      <c r="E74" s="899"/>
      <c r="F74" s="899"/>
      <c r="G74" s="899"/>
      <c r="H74" s="899"/>
      <c r="I74" s="899"/>
      <c r="J74" s="899"/>
      <c r="K74" s="899"/>
      <c r="L74" s="899"/>
      <c r="M74" s="899"/>
      <c r="N74" s="899"/>
      <c r="O74" s="899"/>
      <c r="P74" s="899"/>
      <c r="Q74" s="481"/>
      <c r="R74" s="481"/>
      <c r="S74" s="481"/>
      <c r="T74" s="481"/>
      <c r="U74" s="481"/>
      <c r="V74" s="481"/>
      <c r="W74" s="707" t="s">
        <v>245</v>
      </c>
      <c r="X74" s="708"/>
      <c r="Y74" s="481"/>
      <c r="Z74" s="473"/>
      <c r="AA74" s="465">
        <f>IF(W74="?",0,IF(W74&lt;&gt;"",1,0))</f>
        <v>0</v>
      </c>
      <c r="AB74" s="573"/>
    </row>
    <row r="75" spans="1:28" s="458" customFormat="1" ht="9" customHeight="1" x14ac:dyDescent="0.2">
      <c r="A75" s="459"/>
      <c r="B75" s="467"/>
      <c r="C75" s="482"/>
      <c r="D75" s="482"/>
      <c r="E75" s="482"/>
      <c r="F75" s="482"/>
      <c r="G75" s="482"/>
      <c r="H75" s="483"/>
      <c r="I75" s="483"/>
      <c r="J75" s="483"/>
      <c r="K75" s="483"/>
      <c r="L75" s="482"/>
      <c r="M75" s="482"/>
      <c r="N75" s="482"/>
      <c r="O75" s="482"/>
      <c r="P75" s="482"/>
      <c r="Q75" s="482"/>
      <c r="R75" s="482"/>
      <c r="S75" s="482"/>
      <c r="T75" s="482"/>
      <c r="U75" s="482"/>
      <c r="V75" s="482"/>
      <c r="W75" s="482"/>
      <c r="X75" s="482"/>
      <c r="Y75" s="484"/>
      <c r="Z75" s="470"/>
      <c r="AA75" s="474"/>
      <c r="AB75" s="573"/>
    </row>
    <row r="76" spans="1:28" s="458" customFormat="1" ht="5.25" customHeight="1" x14ac:dyDescent="0.2">
      <c r="A76" s="459"/>
      <c r="B76" s="467"/>
      <c r="C76" s="468"/>
      <c r="D76" s="468"/>
      <c r="E76" s="468"/>
      <c r="F76" s="468"/>
      <c r="G76" s="468"/>
      <c r="H76" s="472"/>
      <c r="I76" s="472"/>
      <c r="J76" s="472"/>
      <c r="K76" s="472"/>
      <c r="L76" s="468"/>
      <c r="M76" s="468"/>
      <c r="N76" s="468"/>
      <c r="O76" s="468"/>
      <c r="P76" s="468"/>
      <c r="Q76" s="468"/>
      <c r="R76" s="468"/>
      <c r="S76" s="468"/>
      <c r="T76" s="468"/>
      <c r="U76" s="468"/>
      <c r="V76" s="468"/>
      <c r="W76" s="468"/>
      <c r="X76" s="468"/>
      <c r="Y76" s="480"/>
      <c r="Z76" s="470"/>
      <c r="AA76" s="474"/>
      <c r="AB76" s="573"/>
    </row>
    <row r="77" spans="1:28" s="458" customFormat="1" ht="36" customHeight="1" x14ac:dyDescent="0.2">
      <c r="A77" s="459"/>
      <c r="B77" s="471"/>
      <c r="C77" s="900" t="s">
        <v>452</v>
      </c>
      <c r="D77" s="900"/>
      <c r="E77" s="900"/>
      <c r="F77" s="900"/>
      <c r="G77" s="900"/>
      <c r="H77" s="900"/>
      <c r="I77" s="900"/>
      <c r="J77" s="900"/>
      <c r="K77" s="900"/>
      <c r="L77" s="900"/>
      <c r="M77" s="900"/>
      <c r="N77" s="900"/>
      <c r="O77" s="900"/>
      <c r="P77" s="900"/>
      <c r="Q77" s="900"/>
      <c r="R77" s="900"/>
      <c r="S77" s="900"/>
      <c r="T77" s="900"/>
      <c r="U77" s="900"/>
      <c r="V77" s="900"/>
      <c r="W77" s="900"/>
      <c r="X77" s="900"/>
      <c r="Y77" s="900"/>
      <c r="Z77" s="473"/>
      <c r="AA77" s="474"/>
      <c r="AB77" s="573"/>
    </row>
    <row r="78" spans="1:28" s="458" customFormat="1" ht="48" customHeight="1" x14ac:dyDescent="0.2">
      <c r="A78" s="459"/>
      <c r="B78" s="471"/>
      <c r="C78" s="875" t="s">
        <v>571</v>
      </c>
      <c r="D78" s="876"/>
      <c r="E78" s="876"/>
      <c r="F78" s="876"/>
      <c r="G78" s="876"/>
      <c r="H78" s="876"/>
      <c r="I78" s="876"/>
      <c r="J78" s="876"/>
      <c r="K78" s="876"/>
      <c r="L78" s="876"/>
      <c r="M78" s="876"/>
      <c r="N78" s="876"/>
      <c r="O78" s="876"/>
      <c r="P78" s="876"/>
      <c r="Q78" s="876"/>
      <c r="R78" s="876"/>
      <c r="S78" s="876"/>
      <c r="T78" s="876"/>
      <c r="U78" s="876"/>
      <c r="V78" s="876"/>
      <c r="W78" s="876"/>
      <c r="X78" s="876"/>
      <c r="Y78" s="485"/>
      <c r="Z78" s="473"/>
      <c r="AA78" s="474"/>
      <c r="AB78" s="573"/>
    </row>
    <row r="79" spans="1:28" s="458" customFormat="1" ht="5.25" customHeight="1" x14ac:dyDescent="0.2">
      <c r="A79" s="459"/>
      <c r="B79" s="467"/>
      <c r="C79" s="468"/>
      <c r="D79" s="486" t="s">
        <v>245</v>
      </c>
      <c r="E79" s="486" t="s">
        <v>453</v>
      </c>
      <c r="F79" s="486" t="s">
        <v>454</v>
      </c>
      <c r="G79" s="486" t="s">
        <v>455</v>
      </c>
      <c r="H79" s="486" t="s">
        <v>456</v>
      </c>
      <c r="I79" s="486" t="s">
        <v>457</v>
      </c>
      <c r="J79" s="486" t="s">
        <v>458</v>
      </c>
      <c r="K79" s="486" t="s">
        <v>459</v>
      </c>
      <c r="L79" s="487" t="s">
        <v>460</v>
      </c>
      <c r="M79" s="487" t="s">
        <v>461</v>
      </c>
      <c r="N79" s="487" t="s">
        <v>462</v>
      </c>
      <c r="O79" s="487" t="s">
        <v>463</v>
      </c>
      <c r="P79" s="487" t="s">
        <v>464</v>
      </c>
      <c r="Q79" s="487" t="s">
        <v>465</v>
      </c>
      <c r="R79" s="487" t="s">
        <v>466</v>
      </c>
      <c r="S79" s="487" t="s">
        <v>467</v>
      </c>
      <c r="T79" s="487" t="s">
        <v>468</v>
      </c>
      <c r="U79" s="487" t="s">
        <v>573</v>
      </c>
      <c r="V79" s="487" t="s">
        <v>574</v>
      </c>
      <c r="W79" s="487" t="s">
        <v>575</v>
      </c>
      <c r="X79" s="487" t="s">
        <v>576</v>
      </c>
      <c r="Y79" s="479" t="s">
        <v>230</v>
      </c>
      <c r="Z79" s="470"/>
      <c r="AA79" s="474"/>
      <c r="AB79" s="573"/>
    </row>
    <row r="80" spans="1:28" s="492" customFormat="1" ht="21" customHeight="1" x14ac:dyDescent="0.2">
      <c r="A80" s="459" t="s">
        <v>469</v>
      </c>
      <c r="B80" s="488"/>
      <c r="C80" s="583" t="s">
        <v>572</v>
      </c>
      <c r="D80" s="583"/>
      <c r="E80" s="583"/>
      <c r="F80" s="583"/>
      <c r="G80" s="583"/>
      <c r="H80" s="533"/>
      <c r="I80" s="533"/>
      <c r="J80" s="533"/>
      <c r="K80" s="489"/>
      <c r="L80" s="877" t="s">
        <v>245</v>
      </c>
      <c r="M80" s="878"/>
      <c r="N80" s="879"/>
      <c r="O80" s="879"/>
      <c r="P80" s="879"/>
      <c r="Q80" s="879"/>
      <c r="R80" s="879"/>
      <c r="S80" s="879"/>
      <c r="T80" s="879"/>
      <c r="U80" s="879"/>
      <c r="V80" s="879"/>
      <c r="W80" s="879"/>
      <c r="X80" s="880"/>
      <c r="Y80" s="490"/>
      <c r="Z80" s="491"/>
      <c r="AA80" s="465">
        <f>IF(L80="?",0,IF(L80&lt;&gt;"",1,0))</f>
        <v>0</v>
      </c>
      <c r="AB80" s="574"/>
    </row>
    <row r="81" spans="1:28" s="458" customFormat="1" ht="9" customHeight="1" x14ac:dyDescent="0.2">
      <c r="A81" s="459"/>
      <c r="B81" s="467"/>
      <c r="C81" s="468"/>
      <c r="D81" s="468"/>
      <c r="E81" s="468"/>
      <c r="F81" s="468"/>
      <c r="G81" s="468"/>
      <c r="H81" s="472"/>
      <c r="I81" s="472"/>
      <c r="J81" s="472"/>
      <c r="K81" s="472"/>
      <c r="L81" s="468"/>
      <c r="M81" s="468"/>
      <c r="N81" s="468"/>
      <c r="O81" s="468"/>
      <c r="P81" s="478"/>
      <c r="Q81" s="478"/>
      <c r="R81" s="478"/>
      <c r="S81" s="478"/>
      <c r="T81" s="487"/>
      <c r="U81" s="487"/>
      <c r="V81" s="487"/>
      <c r="W81" s="487"/>
      <c r="X81" s="487"/>
      <c r="Y81" s="479"/>
      <c r="Z81" s="470"/>
      <c r="AA81" s="474"/>
      <c r="AB81" s="573"/>
    </row>
    <row r="82" spans="1:28" s="458" customFormat="1" ht="300" customHeight="1" x14ac:dyDescent="0.2">
      <c r="A82" s="459" t="s">
        <v>470</v>
      </c>
      <c r="B82" s="493"/>
      <c r="C82" s="881"/>
      <c r="D82" s="882"/>
      <c r="E82" s="882"/>
      <c r="F82" s="882"/>
      <c r="G82" s="882"/>
      <c r="H82" s="882"/>
      <c r="I82" s="882"/>
      <c r="J82" s="882"/>
      <c r="K82" s="882"/>
      <c r="L82" s="882"/>
      <c r="M82" s="882"/>
      <c r="N82" s="882"/>
      <c r="O82" s="882"/>
      <c r="P82" s="882"/>
      <c r="Q82" s="882"/>
      <c r="R82" s="882"/>
      <c r="S82" s="882"/>
      <c r="T82" s="882"/>
      <c r="U82" s="882"/>
      <c r="V82" s="882"/>
      <c r="W82" s="882"/>
      <c r="X82" s="882"/>
      <c r="Y82" s="472"/>
      <c r="Z82" s="470"/>
      <c r="AA82" s="465">
        <f>IF(C82="?",0,IF(C82&lt;&gt;"",1,0))</f>
        <v>0</v>
      </c>
      <c r="AB82" s="573"/>
    </row>
    <row r="83" spans="1:28" s="458" customFormat="1" ht="9" customHeight="1" x14ac:dyDescent="0.2">
      <c r="A83" s="459"/>
      <c r="B83" s="494"/>
      <c r="C83" s="495"/>
      <c r="D83" s="495"/>
      <c r="E83" s="495"/>
      <c r="F83" s="495"/>
      <c r="G83" s="495"/>
      <c r="H83" s="495"/>
      <c r="I83" s="495"/>
      <c r="J83" s="495"/>
      <c r="K83" s="495"/>
      <c r="L83" s="495"/>
      <c r="M83" s="495"/>
      <c r="N83" s="495"/>
      <c r="O83" s="495"/>
      <c r="P83" s="495"/>
      <c r="Q83" s="495"/>
      <c r="R83" s="495"/>
      <c r="S83" s="495"/>
      <c r="T83" s="495"/>
      <c r="U83" s="495"/>
      <c r="V83" s="495"/>
      <c r="W83" s="495"/>
      <c r="X83" s="495"/>
      <c r="Y83" s="496"/>
      <c r="Z83" s="497"/>
      <c r="AA83" s="474"/>
      <c r="AB83" s="573"/>
    </row>
    <row r="84" spans="1:28" s="458" customFormat="1" ht="9" customHeight="1" x14ac:dyDescent="0.2">
      <c r="A84" s="451"/>
      <c r="B84" s="452"/>
      <c r="C84" s="453"/>
      <c r="D84" s="453"/>
      <c r="E84" s="453"/>
      <c r="F84" s="453"/>
      <c r="G84" s="453"/>
      <c r="H84" s="454"/>
      <c r="I84" s="454"/>
      <c r="J84" s="454"/>
      <c r="K84" s="453"/>
      <c r="L84" s="453"/>
      <c r="M84" s="453"/>
      <c r="N84" s="453"/>
      <c r="O84" s="453"/>
      <c r="P84" s="453"/>
      <c r="Q84" s="453"/>
      <c r="R84" s="453"/>
      <c r="S84" s="453"/>
      <c r="T84" s="453"/>
      <c r="U84" s="453"/>
      <c r="V84" s="453"/>
      <c r="W84" s="453"/>
      <c r="X84" s="453"/>
      <c r="Y84" s="455"/>
      <c r="Z84" s="456"/>
      <c r="AA84" s="457"/>
      <c r="AB84" s="573"/>
    </row>
    <row r="85" spans="1:28" ht="24" customHeight="1" x14ac:dyDescent="0.2">
      <c r="A85" s="459"/>
      <c r="B85" s="460"/>
      <c r="C85" s="883" t="s">
        <v>435</v>
      </c>
      <c r="D85" s="884"/>
      <c r="E85" s="884"/>
      <c r="F85" s="884"/>
      <c r="G85" s="884"/>
      <c r="H85" s="884"/>
      <c r="I85" s="461" t="s">
        <v>278</v>
      </c>
      <c r="J85" s="462"/>
      <c r="K85" s="885" t="str">
        <f>IF(Stammdaten!$L$28&lt;&gt;"",Stammdaten!$L$28,"")</f>
        <v/>
      </c>
      <c r="L85" s="886"/>
      <c r="M85" s="886"/>
      <c r="N85" s="886"/>
      <c r="O85" s="886"/>
      <c r="P85" s="886"/>
      <c r="Q85" s="886"/>
      <c r="R85" s="886"/>
      <c r="S85" s="886"/>
      <c r="T85" s="887"/>
      <c r="U85" s="888" t="str">
        <f>IF(Stammdaten!$S$21&lt;&gt;"",Stammdaten!$S$21,"-")</f>
        <v>00000000</v>
      </c>
      <c r="V85" s="889"/>
      <c r="W85" s="889"/>
      <c r="X85" s="890"/>
      <c r="Y85" s="463"/>
      <c r="Z85" s="464"/>
      <c r="AA85" s="465">
        <f>IF(SUM(AA86:AA110)&gt;0,10000,0)</f>
        <v>0</v>
      </c>
    </row>
    <row r="86" spans="1:28" s="458" customFormat="1" ht="5.25" customHeight="1" x14ac:dyDescent="0.2">
      <c r="A86" s="459"/>
      <c r="B86" s="467"/>
      <c r="C86" s="468"/>
      <c r="D86" s="468"/>
      <c r="E86" s="468"/>
      <c r="F86" s="468"/>
      <c r="G86" s="468"/>
      <c r="H86" s="468"/>
      <c r="I86" s="468"/>
      <c r="J86" s="468"/>
      <c r="K86" s="468"/>
      <c r="L86" s="468"/>
      <c r="M86" s="468"/>
      <c r="N86" s="468"/>
      <c r="O86" s="468"/>
      <c r="P86" s="468"/>
      <c r="Q86" s="468"/>
      <c r="R86" s="468"/>
      <c r="S86" s="468"/>
      <c r="T86" s="468"/>
      <c r="U86" s="468"/>
      <c r="V86" s="468"/>
      <c r="W86" s="468"/>
      <c r="X86" s="468"/>
      <c r="Y86" s="469"/>
      <c r="Z86" s="470"/>
      <c r="AA86" s="457"/>
      <c r="AB86" s="573"/>
    </row>
    <row r="87" spans="1:28" s="458" customFormat="1" ht="21" customHeight="1" x14ac:dyDescent="0.2">
      <c r="A87" s="459" t="s">
        <v>436</v>
      </c>
      <c r="B87" s="471"/>
      <c r="C87" s="472" t="s">
        <v>437</v>
      </c>
      <c r="D87" s="468"/>
      <c r="E87" s="468"/>
      <c r="F87" s="468"/>
      <c r="G87" s="468"/>
      <c r="H87" s="472"/>
      <c r="I87" s="472"/>
      <c r="J87" s="472"/>
      <c r="K87" s="893"/>
      <c r="L87" s="894"/>
      <c r="M87" s="894"/>
      <c r="N87" s="894"/>
      <c r="O87" s="894"/>
      <c r="P87" s="894"/>
      <c r="Q87" s="894"/>
      <c r="R87" s="894"/>
      <c r="S87" s="894"/>
      <c r="T87" s="894"/>
      <c r="U87" s="894"/>
      <c r="V87" s="894"/>
      <c r="W87" s="894"/>
      <c r="X87" s="894"/>
      <c r="Y87" s="469"/>
      <c r="Z87" s="473"/>
      <c r="AA87" s="465">
        <f>IF(K87="?",0,IF(K87&lt;&gt;"",1,0))</f>
        <v>0</v>
      </c>
      <c r="AB87" s="573"/>
    </row>
    <row r="88" spans="1:28" s="458" customFormat="1" ht="5.25" customHeight="1" x14ac:dyDescent="0.2">
      <c r="A88" s="459"/>
      <c r="B88" s="467"/>
      <c r="C88" s="468"/>
      <c r="D88" s="468"/>
      <c r="E88" s="468"/>
      <c r="F88" s="468"/>
      <c r="G88" s="468"/>
      <c r="H88" s="472"/>
      <c r="I88" s="472"/>
      <c r="J88" s="472"/>
      <c r="K88" s="468"/>
      <c r="L88" s="468"/>
      <c r="M88" s="468"/>
      <c r="N88" s="468"/>
      <c r="O88" s="468"/>
      <c r="P88" s="468"/>
      <c r="Q88" s="468"/>
      <c r="R88" s="468"/>
      <c r="S88" s="468"/>
      <c r="T88" s="468"/>
      <c r="U88" s="468"/>
      <c r="V88" s="468"/>
      <c r="W88" s="468"/>
      <c r="X88" s="468"/>
      <c r="Y88" s="469"/>
      <c r="Z88" s="470"/>
      <c r="AA88" s="474"/>
      <c r="AB88" s="573"/>
    </row>
    <row r="89" spans="1:28" s="458" customFormat="1" ht="21" customHeight="1" x14ac:dyDescent="0.2">
      <c r="A89" s="475" t="s">
        <v>438</v>
      </c>
      <c r="B89" s="476"/>
      <c r="C89" s="472" t="s">
        <v>439</v>
      </c>
      <c r="D89" s="468"/>
      <c r="E89" s="468"/>
      <c r="F89" s="468"/>
      <c r="G89" s="468"/>
      <c r="H89" s="472"/>
      <c r="I89" s="472"/>
      <c r="J89" s="472"/>
      <c r="K89" s="477"/>
      <c r="L89" s="468" t="s">
        <v>440</v>
      </c>
      <c r="M89" s="468"/>
      <c r="N89" s="477"/>
      <c r="O89" s="468" t="s">
        <v>441</v>
      </c>
      <c r="P89" s="468"/>
      <c r="Q89" s="472"/>
      <c r="R89" s="472"/>
      <c r="S89" s="472"/>
      <c r="T89" s="472"/>
      <c r="U89" s="472"/>
      <c r="V89" s="472"/>
      <c r="W89" s="472"/>
      <c r="X89" s="472"/>
      <c r="Y89" s="469"/>
      <c r="Z89" s="473"/>
      <c r="AA89" s="465">
        <f>IF(K89="?",0,IF(K89&lt;&gt;"",1,0))+IF(N89="?",0,IF(N89&lt;&gt;"",1,0))</f>
        <v>0</v>
      </c>
      <c r="AB89" s="573"/>
    </row>
    <row r="90" spans="1:28" s="458" customFormat="1" ht="5.25" customHeight="1" x14ac:dyDescent="0.2">
      <c r="A90" s="459"/>
      <c r="B90" s="467"/>
      <c r="C90" s="468"/>
      <c r="D90" s="468"/>
      <c r="E90" s="468"/>
      <c r="F90" s="468"/>
      <c r="G90" s="468"/>
      <c r="H90" s="472"/>
      <c r="I90" s="472"/>
      <c r="J90" s="472"/>
      <c r="K90" s="472"/>
      <c r="L90" s="468"/>
      <c r="M90" s="468"/>
      <c r="N90" s="468"/>
      <c r="O90" s="468"/>
      <c r="P90" s="468"/>
      <c r="Q90" s="468"/>
      <c r="R90" s="468"/>
      <c r="S90" s="468"/>
      <c r="T90" s="468"/>
      <c r="U90" s="468"/>
      <c r="V90" s="468"/>
      <c r="W90" s="468"/>
      <c r="X90" s="468"/>
      <c r="Y90" s="469"/>
      <c r="Z90" s="470"/>
      <c r="AA90" s="474"/>
      <c r="AB90" s="573"/>
    </row>
    <row r="91" spans="1:28" s="182" customFormat="1" ht="21" customHeight="1" x14ac:dyDescent="0.2">
      <c r="A91" s="175" t="s">
        <v>656</v>
      </c>
      <c r="B91" s="167"/>
      <c r="C91" s="272" t="s">
        <v>612</v>
      </c>
      <c r="D91" s="268"/>
      <c r="E91" s="268"/>
      <c r="F91" s="268"/>
      <c r="G91" s="268"/>
      <c r="H91" s="272"/>
      <c r="I91" s="272"/>
      <c r="J91" s="272"/>
      <c r="K91" s="873"/>
      <c r="L91" s="874"/>
      <c r="M91" s="874"/>
      <c r="N91" s="874"/>
      <c r="O91" s="272"/>
      <c r="P91" s="901" t="s">
        <v>658</v>
      </c>
      <c r="Q91" s="801"/>
      <c r="R91" s="801"/>
      <c r="S91" s="801"/>
      <c r="T91" s="801"/>
      <c r="U91" s="801"/>
      <c r="V91" s="801"/>
      <c r="W91" s="801"/>
      <c r="X91" s="801"/>
      <c r="Y91" s="137"/>
      <c r="Z91" s="133"/>
      <c r="AA91" s="465">
        <f>IF(K91="?",0,IF(K91&lt;&gt;"",1,0))</f>
        <v>0</v>
      </c>
      <c r="AB91" s="570"/>
    </row>
    <row r="92" spans="1:28" s="182" customFormat="1" ht="5.25" customHeight="1" x14ac:dyDescent="0.2">
      <c r="A92" s="176"/>
      <c r="B92" s="128"/>
      <c r="C92" s="268"/>
      <c r="D92" s="268"/>
      <c r="E92" s="268"/>
      <c r="F92" s="268"/>
      <c r="G92" s="268"/>
      <c r="H92" s="272"/>
      <c r="I92" s="272"/>
      <c r="J92" s="272"/>
      <c r="K92" s="272"/>
      <c r="L92" s="268"/>
      <c r="M92" s="268"/>
      <c r="N92" s="268"/>
      <c r="O92" s="268"/>
      <c r="P92" s="268"/>
      <c r="Q92" s="272"/>
      <c r="R92" s="272"/>
      <c r="S92" s="272"/>
      <c r="T92" s="272"/>
      <c r="U92" s="272"/>
      <c r="V92" s="272"/>
      <c r="W92" s="272"/>
      <c r="X92" s="272"/>
      <c r="Y92" s="137"/>
      <c r="Z92" s="129"/>
      <c r="AA92" s="325"/>
      <c r="AB92" s="570"/>
    </row>
    <row r="93" spans="1:28" s="458" customFormat="1" ht="21" customHeight="1" x14ac:dyDescent="0.2">
      <c r="A93" s="459" t="s">
        <v>442</v>
      </c>
      <c r="B93" s="476"/>
      <c r="C93" s="472" t="s">
        <v>443</v>
      </c>
      <c r="D93" s="468"/>
      <c r="E93" s="468"/>
      <c r="F93" s="468"/>
      <c r="G93" s="468"/>
      <c r="H93" s="472"/>
      <c r="I93" s="472"/>
      <c r="J93" s="472"/>
      <c r="K93" s="891"/>
      <c r="L93" s="892"/>
      <c r="M93" s="892"/>
      <c r="N93" s="892"/>
      <c r="O93" s="468"/>
      <c r="P93" s="468"/>
      <c r="Q93" s="472"/>
      <c r="R93" s="472"/>
      <c r="S93" s="472"/>
      <c r="T93" s="472"/>
      <c r="U93" s="472"/>
      <c r="V93" s="472"/>
      <c r="W93" s="472"/>
      <c r="X93" s="472"/>
      <c r="Y93" s="469"/>
      <c r="Z93" s="473"/>
      <c r="AA93" s="465">
        <f>IF(K93="?",0,IF(K93&lt;&gt;"",1,0))</f>
        <v>0</v>
      </c>
      <c r="AB93" s="573"/>
    </row>
    <row r="94" spans="1:28" s="458" customFormat="1" ht="5.25" customHeight="1" x14ac:dyDescent="0.2">
      <c r="A94" s="459"/>
      <c r="B94" s="467"/>
      <c r="C94" s="468"/>
      <c r="D94" s="468"/>
      <c r="E94" s="468"/>
      <c r="F94" s="468"/>
      <c r="G94" s="468"/>
      <c r="H94" s="472"/>
      <c r="I94" s="472"/>
      <c r="J94" s="472"/>
      <c r="K94" s="472"/>
      <c r="L94" s="468"/>
      <c r="M94" s="468"/>
      <c r="N94" s="468"/>
      <c r="O94" s="468"/>
      <c r="P94" s="468"/>
      <c r="Q94" s="468"/>
      <c r="R94" s="468"/>
      <c r="S94" s="468"/>
      <c r="T94" s="468"/>
      <c r="U94" s="468"/>
      <c r="V94" s="468"/>
      <c r="W94" s="468"/>
      <c r="X94" s="468"/>
      <c r="Y94" s="469"/>
      <c r="Z94" s="470"/>
      <c r="AA94" s="474"/>
      <c r="AB94" s="573"/>
    </row>
    <row r="95" spans="1:28" s="458" customFormat="1" ht="21" customHeight="1" x14ac:dyDescent="0.2">
      <c r="A95" s="459" t="s">
        <v>444</v>
      </c>
      <c r="B95" s="471"/>
      <c r="C95" s="472" t="s">
        <v>445</v>
      </c>
      <c r="D95" s="468"/>
      <c r="E95" s="468"/>
      <c r="F95" s="468"/>
      <c r="G95" s="468"/>
      <c r="H95" s="472"/>
      <c r="I95" s="472"/>
      <c r="J95" s="472"/>
      <c r="K95" s="477"/>
      <c r="L95" s="468"/>
      <c r="M95" s="468"/>
      <c r="N95" s="468"/>
      <c r="O95" s="468"/>
      <c r="P95" s="468"/>
      <c r="Q95" s="468"/>
      <c r="R95" s="468"/>
      <c r="S95" s="468"/>
      <c r="T95" s="468"/>
      <c r="U95" s="468"/>
      <c r="V95" s="468"/>
      <c r="W95" s="468"/>
      <c r="X95" s="468"/>
      <c r="Y95" s="469"/>
      <c r="Z95" s="473"/>
      <c r="AA95" s="465">
        <f>IF(K95="?",0,IF(K95&lt;&gt;"",1,0))</f>
        <v>0</v>
      </c>
      <c r="AB95" s="573"/>
    </row>
    <row r="96" spans="1:28" s="458" customFormat="1" ht="5.25" customHeight="1" x14ac:dyDescent="0.2">
      <c r="A96" s="459"/>
      <c r="B96" s="467"/>
      <c r="C96" s="468"/>
      <c r="D96" s="468"/>
      <c r="E96" s="468"/>
      <c r="F96" s="468"/>
      <c r="G96" s="468"/>
      <c r="H96" s="472"/>
      <c r="I96" s="472"/>
      <c r="J96" s="472"/>
      <c r="K96" s="472"/>
      <c r="L96" s="468"/>
      <c r="M96" s="468"/>
      <c r="N96" s="468"/>
      <c r="O96" s="468"/>
      <c r="P96" s="468"/>
      <c r="Q96" s="468"/>
      <c r="R96" s="468"/>
      <c r="S96" s="468"/>
      <c r="T96" s="468"/>
      <c r="U96" s="468"/>
      <c r="V96" s="468"/>
      <c r="W96" s="468"/>
      <c r="X96" s="468"/>
      <c r="Y96" s="469"/>
      <c r="Z96" s="470"/>
      <c r="AA96" s="474"/>
      <c r="AB96" s="573"/>
    </row>
    <row r="97" spans="1:28" s="458" customFormat="1" ht="21" customHeight="1" x14ac:dyDescent="0.2">
      <c r="A97" s="459" t="s">
        <v>446</v>
      </c>
      <c r="B97" s="471"/>
      <c r="C97" s="472" t="s">
        <v>447</v>
      </c>
      <c r="D97" s="468"/>
      <c r="E97" s="468"/>
      <c r="F97" s="468"/>
      <c r="G97" s="468"/>
      <c r="H97" s="472"/>
      <c r="I97" s="472"/>
      <c r="J97" s="472"/>
      <c r="K97" s="893"/>
      <c r="L97" s="894"/>
      <c r="M97" s="894"/>
      <c r="N97" s="894"/>
      <c r="O97" s="894"/>
      <c r="P97" s="894"/>
      <c r="Q97" s="894"/>
      <c r="R97" s="894"/>
      <c r="S97" s="894"/>
      <c r="T97" s="894"/>
      <c r="U97" s="894"/>
      <c r="V97" s="894"/>
      <c r="W97" s="894"/>
      <c r="X97" s="894"/>
      <c r="Y97" s="469"/>
      <c r="Z97" s="473"/>
      <c r="AA97" s="465">
        <f>IF(K97="?",0,IF(K97&lt;&gt;"",1,0))</f>
        <v>0</v>
      </c>
      <c r="AB97" s="573"/>
    </row>
    <row r="98" spans="1:28" s="458" customFormat="1" ht="9" customHeight="1" x14ac:dyDescent="0.2">
      <c r="A98" s="459"/>
      <c r="B98" s="467"/>
      <c r="C98" s="468"/>
      <c r="D98" s="468"/>
      <c r="E98" s="468"/>
      <c r="F98" s="468"/>
      <c r="G98" s="468"/>
      <c r="H98" s="472"/>
      <c r="I98" s="472"/>
      <c r="J98" s="472"/>
      <c r="K98" s="472"/>
      <c r="L98" s="468"/>
      <c r="M98" s="468"/>
      <c r="N98" s="468"/>
      <c r="O98" s="468"/>
      <c r="P98" s="478"/>
      <c r="Q98" s="478"/>
      <c r="R98" s="478"/>
      <c r="S98" s="478"/>
      <c r="T98" s="478"/>
      <c r="U98" s="478"/>
      <c r="V98" s="478"/>
      <c r="W98" s="478"/>
      <c r="X98" s="478"/>
      <c r="Y98" s="479" t="s">
        <v>230</v>
      </c>
      <c r="Z98" s="470"/>
      <c r="AA98" s="474"/>
      <c r="AB98" s="573"/>
    </row>
    <row r="99" spans="1:28" s="458" customFormat="1" ht="21" customHeight="1" x14ac:dyDescent="0.2">
      <c r="A99" s="459" t="s">
        <v>448</v>
      </c>
      <c r="B99" s="471"/>
      <c r="C99" s="472" t="s">
        <v>449</v>
      </c>
      <c r="D99" s="472"/>
      <c r="E99" s="472"/>
      <c r="F99" s="472"/>
      <c r="G99" s="472"/>
      <c r="H99" s="468"/>
      <c r="I99" s="468"/>
      <c r="J99" s="468"/>
      <c r="K99" s="468"/>
      <c r="L99" s="468"/>
      <c r="M99" s="468"/>
      <c r="N99" s="468"/>
      <c r="O99" s="468"/>
      <c r="P99" s="478"/>
      <c r="Q99" s="478"/>
      <c r="R99" s="478"/>
      <c r="S99" s="478"/>
      <c r="T99" s="895" t="s">
        <v>245</v>
      </c>
      <c r="U99" s="896"/>
      <c r="V99" s="897"/>
      <c r="W99" s="897"/>
      <c r="X99" s="898"/>
      <c r="Y99" s="479"/>
      <c r="Z99" s="473"/>
      <c r="AA99" s="465">
        <f>IF(T99="?",0,IF(T99&lt;&gt;"",1,0))</f>
        <v>0</v>
      </c>
      <c r="AB99" s="573"/>
    </row>
    <row r="100" spans="1:28" s="458" customFormat="1" ht="5.25" customHeight="1" x14ac:dyDescent="0.2">
      <c r="A100" s="459"/>
      <c r="B100" s="467"/>
      <c r="C100" s="468"/>
      <c r="D100" s="468"/>
      <c r="E100" s="468"/>
      <c r="F100" s="468"/>
      <c r="G100" s="468"/>
      <c r="H100" s="472"/>
      <c r="I100" s="472"/>
      <c r="J100" s="472"/>
      <c r="K100" s="472"/>
      <c r="L100" s="468"/>
      <c r="M100" s="468"/>
      <c r="N100" s="468"/>
      <c r="O100" s="468"/>
      <c r="P100" s="468"/>
      <c r="Q100" s="468"/>
      <c r="R100" s="468"/>
      <c r="S100" s="468"/>
      <c r="T100" s="468"/>
      <c r="U100" s="468"/>
      <c r="V100" s="478"/>
      <c r="W100" s="478"/>
      <c r="X100" s="478"/>
      <c r="Y100" s="480"/>
      <c r="Z100" s="470"/>
      <c r="AA100" s="474"/>
      <c r="AB100" s="573"/>
    </row>
    <row r="101" spans="1:28" s="458" customFormat="1" ht="27" customHeight="1" x14ac:dyDescent="0.2">
      <c r="A101" s="459" t="s">
        <v>450</v>
      </c>
      <c r="B101" s="471"/>
      <c r="C101" s="899" t="s">
        <v>451</v>
      </c>
      <c r="D101" s="899"/>
      <c r="E101" s="899"/>
      <c r="F101" s="899"/>
      <c r="G101" s="899"/>
      <c r="H101" s="899"/>
      <c r="I101" s="899"/>
      <c r="J101" s="899"/>
      <c r="K101" s="899"/>
      <c r="L101" s="899"/>
      <c r="M101" s="899"/>
      <c r="N101" s="899"/>
      <c r="O101" s="899"/>
      <c r="P101" s="899"/>
      <c r="Q101" s="481"/>
      <c r="R101" s="481"/>
      <c r="S101" s="481"/>
      <c r="T101" s="481"/>
      <c r="U101" s="481"/>
      <c r="V101" s="481"/>
      <c r="W101" s="707" t="s">
        <v>245</v>
      </c>
      <c r="X101" s="708"/>
      <c r="Y101" s="481"/>
      <c r="Z101" s="473"/>
      <c r="AA101" s="465">
        <f>IF(W101="?",0,IF(W101&lt;&gt;"",1,0))</f>
        <v>0</v>
      </c>
      <c r="AB101" s="573"/>
    </row>
    <row r="102" spans="1:28" s="458" customFormat="1" ht="9" customHeight="1" x14ac:dyDescent="0.2">
      <c r="A102" s="459"/>
      <c r="B102" s="467"/>
      <c r="C102" s="482"/>
      <c r="D102" s="482"/>
      <c r="E102" s="482"/>
      <c r="F102" s="482"/>
      <c r="G102" s="482"/>
      <c r="H102" s="483"/>
      <c r="I102" s="483"/>
      <c r="J102" s="483"/>
      <c r="K102" s="483"/>
      <c r="L102" s="482"/>
      <c r="M102" s="482"/>
      <c r="N102" s="482"/>
      <c r="O102" s="482"/>
      <c r="P102" s="482"/>
      <c r="Q102" s="482"/>
      <c r="R102" s="482"/>
      <c r="S102" s="482"/>
      <c r="T102" s="482"/>
      <c r="U102" s="482"/>
      <c r="V102" s="482"/>
      <c r="W102" s="482"/>
      <c r="X102" s="482"/>
      <c r="Y102" s="484"/>
      <c r="Z102" s="470"/>
      <c r="AA102" s="474"/>
      <c r="AB102" s="573"/>
    </row>
    <row r="103" spans="1:28" s="458" customFormat="1" ht="5.25" customHeight="1" x14ac:dyDescent="0.2">
      <c r="A103" s="459"/>
      <c r="B103" s="467"/>
      <c r="C103" s="468"/>
      <c r="D103" s="468"/>
      <c r="E103" s="468"/>
      <c r="F103" s="468"/>
      <c r="G103" s="468"/>
      <c r="H103" s="472"/>
      <c r="I103" s="472"/>
      <c r="J103" s="472"/>
      <c r="K103" s="472"/>
      <c r="L103" s="468"/>
      <c r="M103" s="468"/>
      <c r="N103" s="468"/>
      <c r="O103" s="468"/>
      <c r="P103" s="468"/>
      <c r="Q103" s="468"/>
      <c r="R103" s="468"/>
      <c r="S103" s="468"/>
      <c r="T103" s="468"/>
      <c r="U103" s="468"/>
      <c r="V103" s="468"/>
      <c r="W103" s="468"/>
      <c r="X103" s="468"/>
      <c r="Y103" s="480"/>
      <c r="Z103" s="470"/>
      <c r="AA103" s="474"/>
      <c r="AB103" s="573"/>
    </row>
    <row r="104" spans="1:28" s="458" customFormat="1" ht="36" customHeight="1" x14ac:dyDescent="0.2">
      <c r="A104" s="459"/>
      <c r="B104" s="471"/>
      <c r="C104" s="900" t="s">
        <v>452</v>
      </c>
      <c r="D104" s="900"/>
      <c r="E104" s="900"/>
      <c r="F104" s="900"/>
      <c r="G104" s="900"/>
      <c r="H104" s="900"/>
      <c r="I104" s="900"/>
      <c r="J104" s="900"/>
      <c r="K104" s="900"/>
      <c r="L104" s="900"/>
      <c r="M104" s="900"/>
      <c r="N104" s="900"/>
      <c r="O104" s="900"/>
      <c r="P104" s="900"/>
      <c r="Q104" s="900"/>
      <c r="R104" s="900"/>
      <c r="S104" s="900"/>
      <c r="T104" s="900"/>
      <c r="U104" s="900"/>
      <c r="V104" s="900"/>
      <c r="W104" s="900"/>
      <c r="X104" s="900"/>
      <c r="Y104" s="900"/>
      <c r="Z104" s="473"/>
      <c r="AA104" s="474"/>
      <c r="AB104" s="573"/>
    </row>
    <row r="105" spans="1:28" s="458" customFormat="1" ht="48" customHeight="1" x14ac:dyDescent="0.2">
      <c r="A105" s="459"/>
      <c r="B105" s="471"/>
      <c r="C105" s="875" t="s">
        <v>571</v>
      </c>
      <c r="D105" s="876"/>
      <c r="E105" s="876"/>
      <c r="F105" s="876"/>
      <c r="G105" s="876"/>
      <c r="H105" s="876"/>
      <c r="I105" s="876"/>
      <c r="J105" s="876"/>
      <c r="K105" s="876"/>
      <c r="L105" s="876"/>
      <c r="M105" s="876"/>
      <c r="N105" s="876"/>
      <c r="O105" s="876"/>
      <c r="P105" s="876"/>
      <c r="Q105" s="876"/>
      <c r="R105" s="876"/>
      <c r="S105" s="876"/>
      <c r="T105" s="876"/>
      <c r="U105" s="876"/>
      <c r="V105" s="876"/>
      <c r="W105" s="876"/>
      <c r="X105" s="876"/>
      <c r="Y105" s="485"/>
      <c r="Z105" s="473"/>
      <c r="AA105" s="474"/>
      <c r="AB105" s="573"/>
    </row>
    <row r="106" spans="1:28" s="458" customFormat="1" ht="5.25" customHeight="1" x14ac:dyDescent="0.2">
      <c r="A106" s="459"/>
      <c r="B106" s="467"/>
      <c r="C106" s="468"/>
      <c r="D106" s="486" t="s">
        <v>245</v>
      </c>
      <c r="E106" s="486" t="s">
        <v>453</v>
      </c>
      <c r="F106" s="486" t="s">
        <v>454</v>
      </c>
      <c r="G106" s="486" t="s">
        <v>455</v>
      </c>
      <c r="H106" s="486" t="s">
        <v>456</v>
      </c>
      <c r="I106" s="486" t="s">
        <v>457</v>
      </c>
      <c r="J106" s="486" t="s">
        <v>458</v>
      </c>
      <c r="K106" s="486" t="s">
        <v>459</v>
      </c>
      <c r="L106" s="487" t="s">
        <v>460</v>
      </c>
      <c r="M106" s="487" t="s">
        <v>461</v>
      </c>
      <c r="N106" s="487" t="s">
        <v>462</v>
      </c>
      <c r="O106" s="487" t="s">
        <v>463</v>
      </c>
      <c r="P106" s="487" t="s">
        <v>464</v>
      </c>
      <c r="Q106" s="487" t="s">
        <v>465</v>
      </c>
      <c r="R106" s="487" t="s">
        <v>466</v>
      </c>
      <c r="S106" s="487" t="s">
        <v>467</v>
      </c>
      <c r="T106" s="487" t="s">
        <v>468</v>
      </c>
      <c r="U106" s="487" t="s">
        <v>573</v>
      </c>
      <c r="V106" s="487" t="s">
        <v>574</v>
      </c>
      <c r="W106" s="487" t="s">
        <v>575</v>
      </c>
      <c r="X106" s="487" t="s">
        <v>576</v>
      </c>
      <c r="Y106" s="479" t="s">
        <v>230</v>
      </c>
      <c r="Z106" s="470"/>
      <c r="AA106" s="474"/>
      <c r="AB106" s="573"/>
    </row>
    <row r="107" spans="1:28" s="492" customFormat="1" ht="21" customHeight="1" x14ac:dyDescent="0.2">
      <c r="A107" s="459" t="s">
        <v>469</v>
      </c>
      <c r="B107" s="488"/>
      <c r="C107" s="583" t="s">
        <v>572</v>
      </c>
      <c r="D107" s="583"/>
      <c r="E107" s="583"/>
      <c r="F107" s="583"/>
      <c r="G107" s="583"/>
      <c r="H107" s="533"/>
      <c r="I107" s="533"/>
      <c r="J107" s="533"/>
      <c r="K107" s="489"/>
      <c r="L107" s="877" t="s">
        <v>245</v>
      </c>
      <c r="M107" s="878"/>
      <c r="N107" s="879"/>
      <c r="O107" s="879"/>
      <c r="P107" s="879"/>
      <c r="Q107" s="879"/>
      <c r="R107" s="879"/>
      <c r="S107" s="879"/>
      <c r="T107" s="879"/>
      <c r="U107" s="879"/>
      <c r="V107" s="879"/>
      <c r="W107" s="879"/>
      <c r="X107" s="880"/>
      <c r="Y107" s="490"/>
      <c r="Z107" s="491"/>
      <c r="AA107" s="465">
        <f>IF(L107="?",0,IF(L107&lt;&gt;"",1,0))</f>
        <v>0</v>
      </c>
      <c r="AB107" s="574"/>
    </row>
    <row r="108" spans="1:28" s="458" customFormat="1" ht="9" customHeight="1" x14ac:dyDescent="0.2">
      <c r="A108" s="459"/>
      <c r="B108" s="467"/>
      <c r="C108" s="468"/>
      <c r="D108" s="468"/>
      <c r="E108" s="468"/>
      <c r="F108" s="468"/>
      <c r="G108" s="468"/>
      <c r="H108" s="472"/>
      <c r="I108" s="472"/>
      <c r="J108" s="472"/>
      <c r="K108" s="472"/>
      <c r="L108" s="468"/>
      <c r="M108" s="468"/>
      <c r="N108" s="468"/>
      <c r="O108" s="468"/>
      <c r="P108" s="478"/>
      <c r="Q108" s="478"/>
      <c r="R108" s="478"/>
      <c r="S108" s="478"/>
      <c r="T108" s="487"/>
      <c r="U108" s="487"/>
      <c r="V108" s="487"/>
      <c r="W108" s="487"/>
      <c r="X108" s="487"/>
      <c r="Y108" s="479"/>
      <c r="Z108" s="470"/>
      <c r="AA108" s="474"/>
      <c r="AB108" s="573"/>
    </row>
    <row r="109" spans="1:28" s="458" customFormat="1" ht="300" customHeight="1" x14ac:dyDescent="0.2">
      <c r="A109" s="459" t="s">
        <v>470</v>
      </c>
      <c r="B109" s="493"/>
      <c r="C109" s="881"/>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472"/>
      <c r="Z109" s="470"/>
      <c r="AA109" s="465">
        <f>IF(C109="?",0,IF(C109&lt;&gt;"",1,0))</f>
        <v>0</v>
      </c>
      <c r="AB109" s="573"/>
    </row>
    <row r="110" spans="1:28" s="458" customFormat="1" ht="9" customHeight="1" x14ac:dyDescent="0.2">
      <c r="A110" s="459"/>
      <c r="B110" s="494"/>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6"/>
      <c r="Z110" s="497"/>
      <c r="AA110" s="474"/>
      <c r="AB110" s="573"/>
    </row>
    <row r="111" spans="1:28" s="458" customFormat="1" ht="9" customHeight="1" x14ac:dyDescent="0.2">
      <c r="A111" s="451"/>
      <c r="B111" s="452"/>
      <c r="C111" s="453"/>
      <c r="D111" s="453"/>
      <c r="E111" s="453"/>
      <c r="F111" s="453"/>
      <c r="G111" s="453"/>
      <c r="H111" s="454"/>
      <c r="I111" s="454"/>
      <c r="J111" s="454"/>
      <c r="K111" s="453"/>
      <c r="L111" s="453"/>
      <c r="M111" s="453"/>
      <c r="N111" s="453"/>
      <c r="O111" s="453"/>
      <c r="P111" s="453"/>
      <c r="Q111" s="453"/>
      <c r="R111" s="453"/>
      <c r="S111" s="453"/>
      <c r="T111" s="453"/>
      <c r="U111" s="453"/>
      <c r="V111" s="453"/>
      <c r="W111" s="453"/>
      <c r="X111" s="453"/>
      <c r="Y111" s="455"/>
      <c r="Z111" s="456"/>
      <c r="AA111" s="457"/>
      <c r="AB111" s="573"/>
    </row>
    <row r="112" spans="1:28" ht="24" customHeight="1" x14ac:dyDescent="0.2">
      <c r="A112" s="459"/>
      <c r="B112" s="460"/>
      <c r="C112" s="883" t="s">
        <v>435</v>
      </c>
      <c r="D112" s="884"/>
      <c r="E112" s="884"/>
      <c r="F112" s="884"/>
      <c r="G112" s="884"/>
      <c r="H112" s="884"/>
      <c r="I112" s="461" t="s">
        <v>277</v>
      </c>
      <c r="J112" s="462"/>
      <c r="K112" s="885" t="str">
        <f>IF(Stammdaten!$L$28&lt;&gt;"",Stammdaten!$L$28,"")</f>
        <v/>
      </c>
      <c r="L112" s="886"/>
      <c r="M112" s="886"/>
      <c r="N112" s="886"/>
      <c r="O112" s="886"/>
      <c r="P112" s="886"/>
      <c r="Q112" s="886"/>
      <c r="R112" s="886"/>
      <c r="S112" s="886"/>
      <c r="T112" s="887"/>
      <c r="U112" s="888" t="str">
        <f>IF(Stammdaten!$S$21&lt;&gt;"",Stammdaten!$S$21,"-")</f>
        <v>00000000</v>
      </c>
      <c r="V112" s="889"/>
      <c r="W112" s="889"/>
      <c r="X112" s="890"/>
      <c r="Y112" s="463"/>
      <c r="Z112" s="464"/>
      <c r="AA112" s="465">
        <f>IF(SUM(AA113:AA137)&gt;0,10000,0)</f>
        <v>0</v>
      </c>
    </row>
    <row r="113" spans="1:28" s="458" customFormat="1" ht="5.25" customHeight="1" x14ac:dyDescent="0.2">
      <c r="A113" s="459"/>
      <c r="B113" s="467"/>
      <c r="C113" s="468"/>
      <c r="D113" s="468"/>
      <c r="E113" s="468"/>
      <c r="F113" s="468"/>
      <c r="G113" s="468"/>
      <c r="H113" s="468"/>
      <c r="I113" s="468"/>
      <c r="J113" s="468"/>
      <c r="K113" s="468"/>
      <c r="L113" s="468"/>
      <c r="M113" s="468"/>
      <c r="N113" s="468"/>
      <c r="O113" s="468"/>
      <c r="P113" s="468"/>
      <c r="Q113" s="468"/>
      <c r="R113" s="468"/>
      <c r="S113" s="468"/>
      <c r="T113" s="468"/>
      <c r="U113" s="468"/>
      <c r="V113" s="468"/>
      <c r="W113" s="468"/>
      <c r="X113" s="468"/>
      <c r="Y113" s="469"/>
      <c r="Z113" s="470"/>
      <c r="AA113" s="457"/>
      <c r="AB113" s="573"/>
    </row>
    <row r="114" spans="1:28" s="458" customFormat="1" ht="21" customHeight="1" x14ac:dyDescent="0.2">
      <c r="A114" s="459" t="s">
        <v>436</v>
      </c>
      <c r="B114" s="471"/>
      <c r="C114" s="472" t="s">
        <v>437</v>
      </c>
      <c r="D114" s="468"/>
      <c r="E114" s="468"/>
      <c r="F114" s="468"/>
      <c r="G114" s="468"/>
      <c r="H114" s="472"/>
      <c r="I114" s="472"/>
      <c r="J114" s="472"/>
      <c r="K114" s="893"/>
      <c r="L114" s="894"/>
      <c r="M114" s="894"/>
      <c r="N114" s="894"/>
      <c r="O114" s="894"/>
      <c r="P114" s="894"/>
      <c r="Q114" s="894"/>
      <c r="R114" s="894"/>
      <c r="S114" s="894"/>
      <c r="T114" s="894"/>
      <c r="U114" s="894"/>
      <c r="V114" s="894"/>
      <c r="W114" s="894"/>
      <c r="X114" s="894"/>
      <c r="Y114" s="469"/>
      <c r="Z114" s="473"/>
      <c r="AA114" s="465">
        <f>IF(K114="?",0,IF(K114&lt;&gt;"",1,0))</f>
        <v>0</v>
      </c>
      <c r="AB114" s="573"/>
    </row>
    <row r="115" spans="1:28" s="458" customFormat="1" ht="5.25" customHeight="1" x14ac:dyDescent="0.2">
      <c r="A115" s="459"/>
      <c r="B115" s="467"/>
      <c r="C115" s="468"/>
      <c r="D115" s="468"/>
      <c r="E115" s="468"/>
      <c r="F115" s="468"/>
      <c r="G115" s="468"/>
      <c r="H115" s="472"/>
      <c r="I115" s="472"/>
      <c r="J115" s="472"/>
      <c r="K115" s="468"/>
      <c r="L115" s="468"/>
      <c r="M115" s="468"/>
      <c r="N115" s="468"/>
      <c r="O115" s="468"/>
      <c r="P115" s="468"/>
      <c r="Q115" s="468"/>
      <c r="R115" s="468"/>
      <c r="S115" s="468"/>
      <c r="T115" s="468"/>
      <c r="U115" s="468"/>
      <c r="V115" s="468"/>
      <c r="W115" s="468"/>
      <c r="X115" s="468"/>
      <c r="Y115" s="469"/>
      <c r="Z115" s="470"/>
      <c r="AA115" s="474"/>
      <c r="AB115" s="573"/>
    </row>
    <row r="116" spans="1:28" s="458" customFormat="1" ht="21" customHeight="1" x14ac:dyDescent="0.2">
      <c r="A116" s="475" t="s">
        <v>438</v>
      </c>
      <c r="B116" s="476"/>
      <c r="C116" s="472" t="s">
        <v>439</v>
      </c>
      <c r="D116" s="468"/>
      <c r="E116" s="468"/>
      <c r="F116" s="468"/>
      <c r="G116" s="468"/>
      <c r="H116" s="472"/>
      <c r="I116" s="472"/>
      <c r="J116" s="472"/>
      <c r="K116" s="477"/>
      <c r="L116" s="468" t="s">
        <v>440</v>
      </c>
      <c r="M116" s="468"/>
      <c r="N116" s="477"/>
      <c r="O116" s="468" t="s">
        <v>441</v>
      </c>
      <c r="P116" s="468"/>
      <c r="Q116" s="472"/>
      <c r="R116" s="472"/>
      <c r="S116" s="472"/>
      <c r="T116" s="472"/>
      <c r="U116" s="472"/>
      <c r="V116" s="472"/>
      <c r="W116" s="472"/>
      <c r="X116" s="472"/>
      <c r="Y116" s="469"/>
      <c r="Z116" s="473"/>
      <c r="AA116" s="465">
        <f>IF(K116="?",0,IF(K116&lt;&gt;"",1,0))+IF(N116="?",0,IF(N116&lt;&gt;"",1,0))</f>
        <v>0</v>
      </c>
      <c r="AB116" s="573"/>
    </row>
    <row r="117" spans="1:28" s="458" customFormat="1" ht="5.25" customHeight="1" x14ac:dyDescent="0.2">
      <c r="A117" s="459"/>
      <c r="B117" s="467"/>
      <c r="C117" s="468"/>
      <c r="D117" s="468"/>
      <c r="E117" s="468"/>
      <c r="F117" s="468"/>
      <c r="G117" s="468"/>
      <c r="H117" s="472"/>
      <c r="I117" s="472"/>
      <c r="J117" s="472"/>
      <c r="K117" s="472"/>
      <c r="L117" s="468"/>
      <c r="M117" s="468"/>
      <c r="N117" s="468"/>
      <c r="O117" s="468"/>
      <c r="P117" s="468"/>
      <c r="Q117" s="468"/>
      <c r="R117" s="468"/>
      <c r="S117" s="468"/>
      <c r="T117" s="468"/>
      <c r="U117" s="468"/>
      <c r="V117" s="468"/>
      <c r="W117" s="468"/>
      <c r="X117" s="468"/>
      <c r="Y117" s="469"/>
      <c r="Z117" s="470"/>
      <c r="AA117" s="474"/>
      <c r="AB117" s="573"/>
    </row>
    <row r="118" spans="1:28" s="182" customFormat="1" ht="21" customHeight="1" x14ac:dyDescent="0.2">
      <c r="A118" s="175" t="s">
        <v>656</v>
      </c>
      <c r="B118" s="167"/>
      <c r="C118" s="272" t="s">
        <v>612</v>
      </c>
      <c r="D118" s="268"/>
      <c r="E118" s="268"/>
      <c r="F118" s="268"/>
      <c r="G118" s="268"/>
      <c r="H118" s="272"/>
      <c r="I118" s="272"/>
      <c r="J118" s="272"/>
      <c r="K118" s="873"/>
      <c r="L118" s="874"/>
      <c r="M118" s="874"/>
      <c r="N118" s="874"/>
      <c r="O118" s="272"/>
      <c r="P118" s="901" t="s">
        <v>658</v>
      </c>
      <c r="Q118" s="801"/>
      <c r="R118" s="801"/>
      <c r="S118" s="801"/>
      <c r="T118" s="801"/>
      <c r="U118" s="801"/>
      <c r="V118" s="801"/>
      <c r="W118" s="801"/>
      <c r="X118" s="801"/>
      <c r="Y118" s="137"/>
      <c r="Z118" s="133"/>
      <c r="AA118" s="465">
        <f>IF(K118="?",0,IF(K118&lt;&gt;"",1,0))</f>
        <v>0</v>
      </c>
      <c r="AB118" s="570"/>
    </row>
    <row r="119" spans="1:28" s="182" customFormat="1" ht="5.25" customHeight="1" x14ac:dyDescent="0.2">
      <c r="A119" s="176"/>
      <c r="B119" s="128"/>
      <c r="C119" s="268"/>
      <c r="D119" s="268"/>
      <c r="E119" s="268"/>
      <c r="F119" s="268"/>
      <c r="G119" s="268"/>
      <c r="H119" s="272"/>
      <c r="I119" s="272"/>
      <c r="J119" s="272"/>
      <c r="K119" s="272"/>
      <c r="L119" s="268"/>
      <c r="M119" s="268"/>
      <c r="N119" s="268"/>
      <c r="O119" s="268"/>
      <c r="P119" s="268"/>
      <c r="Q119" s="272"/>
      <c r="R119" s="272"/>
      <c r="S119" s="272"/>
      <c r="T119" s="272"/>
      <c r="U119" s="272"/>
      <c r="V119" s="272"/>
      <c r="W119" s="272"/>
      <c r="X119" s="272"/>
      <c r="Y119" s="137"/>
      <c r="Z119" s="129"/>
      <c r="AA119" s="325"/>
      <c r="AB119" s="570"/>
    </row>
    <row r="120" spans="1:28" s="458" customFormat="1" ht="21" customHeight="1" x14ac:dyDescent="0.2">
      <c r="A120" s="459" t="s">
        <v>442</v>
      </c>
      <c r="B120" s="476"/>
      <c r="C120" s="472" t="s">
        <v>443</v>
      </c>
      <c r="D120" s="468"/>
      <c r="E120" s="468"/>
      <c r="F120" s="468"/>
      <c r="G120" s="468"/>
      <c r="H120" s="472"/>
      <c r="I120" s="472"/>
      <c r="J120" s="472"/>
      <c r="K120" s="891"/>
      <c r="L120" s="892"/>
      <c r="M120" s="892"/>
      <c r="N120" s="892"/>
      <c r="O120" s="468"/>
      <c r="P120" s="468"/>
      <c r="Q120" s="472"/>
      <c r="R120" s="472"/>
      <c r="S120" s="472"/>
      <c r="T120" s="472"/>
      <c r="U120" s="472"/>
      <c r="V120" s="472"/>
      <c r="W120" s="472"/>
      <c r="X120" s="472"/>
      <c r="Y120" s="469"/>
      <c r="Z120" s="473"/>
      <c r="AA120" s="465">
        <f>IF(K120="?",0,IF(K120&lt;&gt;"",1,0))</f>
        <v>0</v>
      </c>
      <c r="AB120" s="573"/>
    </row>
    <row r="121" spans="1:28" s="458" customFormat="1" ht="5.25" customHeight="1" x14ac:dyDescent="0.2">
      <c r="A121" s="459"/>
      <c r="B121" s="467"/>
      <c r="C121" s="468"/>
      <c r="D121" s="468"/>
      <c r="E121" s="468"/>
      <c r="F121" s="468"/>
      <c r="G121" s="468"/>
      <c r="H121" s="472"/>
      <c r="I121" s="472"/>
      <c r="J121" s="472"/>
      <c r="K121" s="472"/>
      <c r="L121" s="468"/>
      <c r="M121" s="468"/>
      <c r="N121" s="468"/>
      <c r="O121" s="468"/>
      <c r="P121" s="468"/>
      <c r="Q121" s="468"/>
      <c r="R121" s="468"/>
      <c r="S121" s="468"/>
      <c r="T121" s="468"/>
      <c r="U121" s="468"/>
      <c r="V121" s="468"/>
      <c r="W121" s="468"/>
      <c r="X121" s="468"/>
      <c r="Y121" s="469"/>
      <c r="Z121" s="470"/>
      <c r="AA121" s="474"/>
      <c r="AB121" s="573"/>
    </row>
    <row r="122" spans="1:28" s="458" customFormat="1" ht="21" customHeight="1" x14ac:dyDescent="0.2">
      <c r="A122" s="459" t="s">
        <v>444</v>
      </c>
      <c r="B122" s="471"/>
      <c r="C122" s="472" t="s">
        <v>445</v>
      </c>
      <c r="D122" s="468"/>
      <c r="E122" s="468"/>
      <c r="F122" s="468"/>
      <c r="G122" s="468"/>
      <c r="H122" s="472"/>
      <c r="I122" s="472"/>
      <c r="J122" s="472"/>
      <c r="K122" s="477"/>
      <c r="L122" s="468"/>
      <c r="M122" s="468"/>
      <c r="N122" s="468"/>
      <c r="O122" s="468"/>
      <c r="P122" s="468"/>
      <c r="Q122" s="468"/>
      <c r="R122" s="468"/>
      <c r="S122" s="468"/>
      <c r="T122" s="468"/>
      <c r="U122" s="468"/>
      <c r="V122" s="468"/>
      <c r="W122" s="468"/>
      <c r="X122" s="468"/>
      <c r="Y122" s="469"/>
      <c r="Z122" s="473"/>
      <c r="AA122" s="465">
        <f>IF(K122="?",0,IF(K122&lt;&gt;"",1,0))</f>
        <v>0</v>
      </c>
      <c r="AB122" s="573"/>
    </row>
    <row r="123" spans="1:28" s="458" customFormat="1" ht="5.25" customHeight="1" x14ac:dyDescent="0.2">
      <c r="A123" s="459"/>
      <c r="B123" s="467"/>
      <c r="C123" s="468"/>
      <c r="D123" s="468"/>
      <c r="E123" s="468"/>
      <c r="F123" s="468"/>
      <c r="G123" s="468"/>
      <c r="H123" s="472"/>
      <c r="I123" s="472"/>
      <c r="J123" s="472"/>
      <c r="K123" s="472"/>
      <c r="L123" s="468"/>
      <c r="M123" s="468"/>
      <c r="N123" s="468"/>
      <c r="O123" s="468"/>
      <c r="P123" s="468"/>
      <c r="Q123" s="468"/>
      <c r="R123" s="468"/>
      <c r="S123" s="468"/>
      <c r="T123" s="468"/>
      <c r="U123" s="468"/>
      <c r="V123" s="468"/>
      <c r="W123" s="468"/>
      <c r="X123" s="468"/>
      <c r="Y123" s="469"/>
      <c r="Z123" s="470"/>
      <c r="AA123" s="474"/>
      <c r="AB123" s="573"/>
    </row>
    <row r="124" spans="1:28" s="458" customFormat="1" ht="21" customHeight="1" x14ac:dyDescent="0.2">
      <c r="A124" s="459" t="s">
        <v>446</v>
      </c>
      <c r="B124" s="471"/>
      <c r="C124" s="472" t="s">
        <v>447</v>
      </c>
      <c r="D124" s="468"/>
      <c r="E124" s="468"/>
      <c r="F124" s="468"/>
      <c r="G124" s="468"/>
      <c r="H124" s="472"/>
      <c r="I124" s="472"/>
      <c r="J124" s="472"/>
      <c r="K124" s="893"/>
      <c r="L124" s="894"/>
      <c r="M124" s="894"/>
      <c r="N124" s="894"/>
      <c r="O124" s="894"/>
      <c r="P124" s="894"/>
      <c r="Q124" s="894"/>
      <c r="R124" s="894"/>
      <c r="S124" s="894"/>
      <c r="T124" s="894"/>
      <c r="U124" s="894"/>
      <c r="V124" s="894"/>
      <c r="W124" s="894"/>
      <c r="X124" s="894"/>
      <c r="Y124" s="469"/>
      <c r="Z124" s="473"/>
      <c r="AA124" s="465">
        <f>IF(K124="?",0,IF(K124&lt;&gt;"",1,0))</f>
        <v>0</v>
      </c>
      <c r="AB124" s="573"/>
    </row>
    <row r="125" spans="1:28" s="458" customFormat="1" ht="9" customHeight="1" x14ac:dyDescent="0.2">
      <c r="A125" s="459"/>
      <c r="B125" s="467"/>
      <c r="C125" s="468"/>
      <c r="D125" s="468"/>
      <c r="E125" s="468"/>
      <c r="F125" s="468"/>
      <c r="G125" s="468"/>
      <c r="H125" s="472"/>
      <c r="I125" s="472"/>
      <c r="J125" s="472"/>
      <c r="K125" s="472"/>
      <c r="L125" s="468"/>
      <c r="M125" s="468"/>
      <c r="N125" s="468"/>
      <c r="O125" s="468"/>
      <c r="P125" s="478"/>
      <c r="Q125" s="478"/>
      <c r="R125" s="478"/>
      <c r="S125" s="478"/>
      <c r="T125" s="478"/>
      <c r="U125" s="478"/>
      <c r="V125" s="478"/>
      <c r="W125" s="478"/>
      <c r="X125" s="478"/>
      <c r="Y125" s="479" t="s">
        <v>230</v>
      </c>
      <c r="Z125" s="470"/>
      <c r="AA125" s="474"/>
      <c r="AB125" s="573"/>
    </row>
    <row r="126" spans="1:28" s="458" customFormat="1" ht="21" customHeight="1" x14ac:dyDescent="0.2">
      <c r="A126" s="459" t="s">
        <v>448</v>
      </c>
      <c r="B126" s="471"/>
      <c r="C126" s="472" t="s">
        <v>449</v>
      </c>
      <c r="D126" s="472"/>
      <c r="E126" s="472"/>
      <c r="F126" s="472"/>
      <c r="G126" s="472"/>
      <c r="H126" s="468"/>
      <c r="I126" s="468"/>
      <c r="J126" s="468"/>
      <c r="K126" s="468"/>
      <c r="L126" s="468"/>
      <c r="M126" s="468"/>
      <c r="N126" s="468"/>
      <c r="O126" s="468"/>
      <c r="P126" s="478"/>
      <c r="Q126" s="478"/>
      <c r="R126" s="478"/>
      <c r="S126" s="478"/>
      <c r="T126" s="895" t="s">
        <v>245</v>
      </c>
      <c r="U126" s="896"/>
      <c r="V126" s="897"/>
      <c r="W126" s="897"/>
      <c r="X126" s="898"/>
      <c r="Y126" s="479"/>
      <c r="Z126" s="473"/>
      <c r="AA126" s="465">
        <f>IF(T126="?",0,IF(T126&lt;&gt;"",1,0))</f>
        <v>0</v>
      </c>
      <c r="AB126" s="573"/>
    </row>
    <row r="127" spans="1:28" s="458" customFormat="1" ht="5.25" customHeight="1" x14ac:dyDescent="0.2">
      <c r="A127" s="459"/>
      <c r="B127" s="467"/>
      <c r="C127" s="468"/>
      <c r="D127" s="468"/>
      <c r="E127" s="468"/>
      <c r="F127" s="468"/>
      <c r="G127" s="468"/>
      <c r="H127" s="472"/>
      <c r="I127" s="472"/>
      <c r="J127" s="472"/>
      <c r="K127" s="472"/>
      <c r="L127" s="468"/>
      <c r="M127" s="468"/>
      <c r="N127" s="468"/>
      <c r="O127" s="468"/>
      <c r="P127" s="468"/>
      <c r="Q127" s="468"/>
      <c r="R127" s="468"/>
      <c r="S127" s="468"/>
      <c r="T127" s="468"/>
      <c r="U127" s="468"/>
      <c r="V127" s="478"/>
      <c r="W127" s="478"/>
      <c r="X127" s="478"/>
      <c r="Y127" s="480"/>
      <c r="Z127" s="470"/>
      <c r="AA127" s="474"/>
      <c r="AB127" s="573"/>
    </row>
    <row r="128" spans="1:28" s="458" customFormat="1" ht="27" customHeight="1" x14ac:dyDescent="0.2">
      <c r="A128" s="459" t="s">
        <v>450</v>
      </c>
      <c r="B128" s="471"/>
      <c r="C128" s="899" t="s">
        <v>451</v>
      </c>
      <c r="D128" s="899"/>
      <c r="E128" s="899"/>
      <c r="F128" s="899"/>
      <c r="G128" s="899"/>
      <c r="H128" s="899"/>
      <c r="I128" s="899"/>
      <c r="J128" s="899"/>
      <c r="K128" s="899"/>
      <c r="L128" s="899"/>
      <c r="M128" s="899"/>
      <c r="N128" s="899"/>
      <c r="O128" s="899"/>
      <c r="P128" s="899"/>
      <c r="Q128" s="481"/>
      <c r="R128" s="481"/>
      <c r="S128" s="481"/>
      <c r="T128" s="481"/>
      <c r="U128" s="481"/>
      <c r="V128" s="481"/>
      <c r="W128" s="707" t="s">
        <v>245</v>
      </c>
      <c r="X128" s="708"/>
      <c r="Y128" s="481"/>
      <c r="Z128" s="473"/>
      <c r="AA128" s="465">
        <f>IF(W128="?",0,IF(W128&lt;&gt;"",1,0))</f>
        <v>0</v>
      </c>
      <c r="AB128" s="573"/>
    </row>
    <row r="129" spans="1:28" s="458" customFormat="1" ht="9" customHeight="1" x14ac:dyDescent="0.2">
      <c r="A129" s="459"/>
      <c r="B129" s="467"/>
      <c r="C129" s="482"/>
      <c r="D129" s="482"/>
      <c r="E129" s="482"/>
      <c r="F129" s="482"/>
      <c r="G129" s="482"/>
      <c r="H129" s="483"/>
      <c r="I129" s="483"/>
      <c r="J129" s="483"/>
      <c r="K129" s="483"/>
      <c r="L129" s="482"/>
      <c r="M129" s="482"/>
      <c r="N129" s="482"/>
      <c r="O129" s="482"/>
      <c r="P129" s="482"/>
      <c r="Q129" s="482"/>
      <c r="R129" s="482"/>
      <c r="S129" s="482"/>
      <c r="T129" s="482"/>
      <c r="U129" s="482"/>
      <c r="V129" s="482"/>
      <c r="W129" s="482"/>
      <c r="X129" s="482"/>
      <c r="Y129" s="484"/>
      <c r="Z129" s="470"/>
      <c r="AA129" s="474"/>
      <c r="AB129" s="573"/>
    </row>
    <row r="130" spans="1:28" s="458" customFormat="1" ht="5.25" customHeight="1" x14ac:dyDescent="0.2">
      <c r="A130" s="459"/>
      <c r="B130" s="467"/>
      <c r="C130" s="468"/>
      <c r="D130" s="468"/>
      <c r="E130" s="468"/>
      <c r="F130" s="468"/>
      <c r="G130" s="468"/>
      <c r="H130" s="472"/>
      <c r="I130" s="472"/>
      <c r="J130" s="472"/>
      <c r="K130" s="472"/>
      <c r="L130" s="468"/>
      <c r="M130" s="468"/>
      <c r="N130" s="468"/>
      <c r="O130" s="468"/>
      <c r="P130" s="468"/>
      <c r="Q130" s="468"/>
      <c r="R130" s="468"/>
      <c r="S130" s="468"/>
      <c r="T130" s="468"/>
      <c r="U130" s="468"/>
      <c r="V130" s="468"/>
      <c r="W130" s="468"/>
      <c r="X130" s="468"/>
      <c r="Y130" s="480"/>
      <c r="Z130" s="470"/>
      <c r="AA130" s="474"/>
      <c r="AB130" s="573"/>
    </row>
    <row r="131" spans="1:28" s="458" customFormat="1" ht="36" customHeight="1" x14ac:dyDescent="0.2">
      <c r="A131" s="459"/>
      <c r="B131" s="471"/>
      <c r="C131" s="900" t="s">
        <v>452</v>
      </c>
      <c r="D131" s="900"/>
      <c r="E131" s="900"/>
      <c r="F131" s="900"/>
      <c r="G131" s="900"/>
      <c r="H131" s="900"/>
      <c r="I131" s="900"/>
      <c r="J131" s="900"/>
      <c r="K131" s="900"/>
      <c r="L131" s="900"/>
      <c r="M131" s="900"/>
      <c r="N131" s="900"/>
      <c r="O131" s="900"/>
      <c r="P131" s="900"/>
      <c r="Q131" s="900"/>
      <c r="R131" s="900"/>
      <c r="S131" s="900"/>
      <c r="T131" s="900"/>
      <c r="U131" s="900"/>
      <c r="V131" s="900"/>
      <c r="W131" s="900"/>
      <c r="X131" s="900"/>
      <c r="Y131" s="900"/>
      <c r="Z131" s="473"/>
      <c r="AA131" s="474"/>
      <c r="AB131" s="573"/>
    </row>
    <row r="132" spans="1:28" s="458" customFormat="1" ht="48" customHeight="1" x14ac:dyDescent="0.2">
      <c r="A132" s="459"/>
      <c r="B132" s="471"/>
      <c r="C132" s="875" t="s">
        <v>571</v>
      </c>
      <c r="D132" s="876"/>
      <c r="E132" s="876"/>
      <c r="F132" s="876"/>
      <c r="G132" s="876"/>
      <c r="H132" s="876"/>
      <c r="I132" s="876"/>
      <c r="J132" s="876"/>
      <c r="K132" s="876"/>
      <c r="L132" s="876"/>
      <c r="M132" s="876"/>
      <c r="N132" s="876"/>
      <c r="O132" s="876"/>
      <c r="P132" s="876"/>
      <c r="Q132" s="876"/>
      <c r="R132" s="876"/>
      <c r="S132" s="876"/>
      <c r="T132" s="876"/>
      <c r="U132" s="876"/>
      <c r="V132" s="876"/>
      <c r="W132" s="876"/>
      <c r="X132" s="876"/>
      <c r="Y132" s="485"/>
      <c r="Z132" s="473"/>
      <c r="AA132" s="474"/>
      <c r="AB132" s="573"/>
    </row>
    <row r="133" spans="1:28" s="458" customFormat="1" ht="5.25" customHeight="1" x14ac:dyDescent="0.2">
      <c r="A133" s="459"/>
      <c r="B133" s="467"/>
      <c r="C133" s="468"/>
      <c r="D133" s="486" t="s">
        <v>245</v>
      </c>
      <c r="E133" s="486" t="s">
        <v>453</v>
      </c>
      <c r="F133" s="486" t="s">
        <v>454</v>
      </c>
      <c r="G133" s="486" t="s">
        <v>455</v>
      </c>
      <c r="H133" s="486" t="s">
        <v>456</v>
      </c>
      <c r="I133" s="486" t="s">
        <v>457</v>
      </c>
      <c r="J133" s="486" t="s">
        <v>458</v>
      </c>
      <c r="K133" s="486" t="s">
        <v>459</v>
      </c>
      <c r="L133" s="487" t="s">
        <v>460</v>
      </c>
      <c r="M133" s="487" t="s">
        <v>461</v>
      </c>
      <c r="N133" s="487" t="s">
        <v>462</v>
      </c>
      <c r="O133" s="487" t="s">
        <v>463</v>
      </c>
      <c r="P133" s="487" t="s">
        <v>464</v>
      </c>
      <c r="Q133" s="487" t="s">
        <v>465</v>
      </c>
      <c r="R133" s="487" t="s">
        <v>466</v>
      </c>
      <c r="S133" s="487" t="s">
        <v>467</v>
      </c>
      <c r="T133" s="487" t="s">
        <v>468</v>
      </c>
      <c r="U133" s="487" t="s">
        <v>573</v>
      </c>
      <c r="V133" s="487" t="s">
        <v>574</v>
      </c>
      <c r="W133" s="487" t="s">
        <v>575</v>
      </c>
      <c r="X133" s="487" t="s">
        <v>576</v>
      </c>
      <c r="Y133" s="479" t="s">
        <v>230</v>
      </c>
      <c r="Z133" s="470"/>
      <c r="AA133" s="474"/>
      <c r="AB133" s="573"/>
    </row>
    <row r="134" spans="1:28" s="492" customFormat="1" ht="21" customHeight="1" x14ac:dyDescent="0.2">
      <c r="A134" s="459" t="s">
        <v>469</v>
      </c>
      <c r="B134" s="488"/>
      <c r="C134" s="583" t="s">
        <v>572</v>
      </c>
      <c r="D134" s="583"/>
      <c r="E134" s="583"/>
      <c r="F134" s="583"/>
      <c r="G134" s="583"/>
      <c r="H134" s="533"/>
      <c r="I134" s="533"/>
      <c r="J134" s="533"/>
      <c r="K134" s="489"/>
      <c r="L134" s="877" t="s">
        <v>245</v>
      </c>
      <c r="M134" s="878"/>
      <c r="N134" s="879"/>
      <c r="O134" s="879"/>
      <c r="P134" s="879"/>
      <c r="Q134" s="879"/>
      <c r="R134" s="879"/>
      <c r="S134" s="879"/>
      <c r="T134" s="879"/>
      <c r="U134" s="879"/>
      <c r="V134" s="879"/>
      <c r="W134" s="879"/>
      <c r="X134" s="880"/>
      <c r="Y134" s="490"/>
      <c r="Z134" s="491"/>
      <c r="AA134" s="465">
        <f>IF(L134="?",0,IF(L134&lt;&gt;"",1,0))</f>
        <v>0</v>
      </c>
      <c r="AB134" s="574"/>
    </row>
    <row r="135" spans="1:28" s="458" customFormat="1" ht="9" customHeight="1" x14ac:dyDescent="0.2">
      <c r="A135" s="459"/>
      <c r="B135" s="467"/>
      <c r="C135" s="468"/>
      <c r="D135" s="468"/>
      <c r="E135" s="468"/>
      <c r="F135" s="468"/>
      <c r="G135" s="468"/>
      <c r="H135" s="472"/>
      <c r="I135" s="472"/>
      <c r="J135" s="472"/>
      <c r="K135" s="472"/>
      <c r="L135" s="468"/>
      <c r="M135" s="468"/>
      <c r="N135" s="468"/>
      <c r="O135" s="468"/>
      <c r="P135" s="478"/>
      <c r="Q135" s="478"/>
      <c r="R135" s="478"/>
      <c r="S135" s="478"/>
      <c r="T135" s="487"/>
      <c r="U135" s="487"/>
      <c r="V135" s="487"/>
      <c r="W135" s="487"/>
      <c r="X135" s="487"/>
      <c r="Y135" s="479"/>
      <c r="Z135" s="470"/>
      <c r="AA135" s="474"/>
      <c r="AB135" s="573"/>
    </row>
    <row r="136" spans="1:28" s="458" customFormat="1" ht="300" customHeight="1" x14ac:dyDescent="0.2">
      <c r="A136" s="459" t="s">
        <v>470</v>
      </c>
      <c r="B136" s="493"/>
      <c r="C136" s="881"/>
      <c r="D136" s="882"/>
      <c r="E136" s="882"/>
      <c r="F136" s="882"/>
      <c r="G136" s="882"/>
      <c r="H136" s="882"/>
      <c r="I136" s="882"/>
      <c r="J136" s="882"/>
      <c r="K136" s="882"/>
      <c r="L136" s="882"/>
      <c r="M136" s="882"/>
      <c r="N136" s="882"/>
      <c r="O136" s="882"/>
      <c r="P136" s="882"/>
      <c r="Q136" s="882"/>
      <c r="R136" s="882"/>
      <c r="S136" s="882"/>
      <c r="T136" s="882"/>
      <c r="U136" s="882"/>
      <c r="V136" s="882"/>
      <c r="W136" s="882"/>
      <c r="X136" s="882"/>
      <c r="Y136" s="472"/>
      <c r="Z136" s="470"/>
      <c r="AA136" s="465">
        <f>IF(C136="?",0,IF(C136&lt;&gt;"",1,0))</f>
        <v>0</v>
      </c>
      <c r="AB136" s="573"/>
    </row>
    <row r="137" spans="1:28" s="458" customFormat="1" ht="9" customHeight="1" x14ac:dyDescent="0.2">
      <c r="A137" s="459"/>
      <c r="B137" s="494"/>
      <c r="C137" s="495"/>
      <c r="D137" s="495"/>
      <c r="E137" s="495"/>
      <c r="F137" s="495"/>
      <c r="G137" s="495"/>
      <c r="H137" s="495"/>
      <c r="I137" s="495"/>
      <c r="J137" s="495"/>
      <c r="K137" s="495"/>
      <c r="L137" s="495"/>
      <c r="M137" s="495"/>
      <c r="N137" s="495"/>
      <c r="O137" s="495"/>
      <c r="P137" s="495"/>
      <c r="Q137" s="495"/>
      <c r="R137" s="495"/>
      <c r="S137" s="495"/>
      <c r="T137" s="495"/>
      <c r="U137" s="495"/>
      <c r="V137" s="495"/>
      <c r="W137" s="495"/>
      <c r="X137" s="495"/>
      <c r="Y137" s="496"/>
      <c r="Z137" s="497"/>
      <c r="AA137" s="474"/>
      <c r="AB137" s="573"/>
    </row>
    <row r="138" spans="1:28" s="458" customFormat="1" ht="9" customHeight="1" x14ac:dyDescent="0.2">
      <c r="A138" s="451"/>
      <c r="B138" s="452"/>
      <c r="C138" s="453"/>
      <c r="D138" s="453"/>
      <c r="E138" s="453"/>
      <c r="F138" s="453"/>
      <c r="G138" s="453"/>
      <c r="H138" s="454"/>
      <c r="I138" s="454"/>
      <c r="J138" s="454"/>
      <c r="K138" s="453"/>
      <c r="L138" s="453"/>
      <c r="M138" s="453"/>
      <c r="N138" s="453"/>
      <c r="O138" s="453"/>
      <c r="P138" s="453"/>
      <c r="Q138" s="453"/>
      <c r="R138" s="453"/>
      <c r="S138" s="453"/>
      <c r="T138" s="453"/>
      <c r="U138" s="453"/>
      <c r="V138" s="453"/>
      <c r="W138" s="453"/>
      <c r="X138" s="453"/>
      <c r="Y138" s="455"/>
      <c r="Z138" s="456"/>
      <c r="AA138" s="457"/>
      <c r="AB138" s="573"/>
    </row>
    <row r="139" spans="1:28" ht="24" customHeight="1" x14ac:dyDescent="0.2">
      <c r="A139" s="459"/>
      <c r="B139" s="460"/>
      <c r="C139" s="883" t="s">
        <v>435</v>
      </c>
      <c r="D139" s="884"/>
      <c r="E139" s="884"/>
      <c r="F139" s="884"/>
      <c r="G139" s="884"/>
      <c r="H139" s="884"/>
      <c r="I139" s="461" t="s">
        <v>276</v>
      </c>
      <c r="J139" s="462"/>
      <c r="K139" s="885" t="str">
        <f>IF(Stammdaten!$L$28&lt;&gt;"",Stammdaten!$L$28,"")</f>
        <v/>
      </c>
      <c r="L139" s="886"/>
      <c r="M139" s="886"/>
      <c r="N139" s="886"/>
      <c r="O139" s="886"/>
      <c r="P139" s="886"/>
      <c r="Q139" s="886"/>
      <c r="R139" s="886"/>
      <c r="S139" s="886"/>
      <c r="T139" s="887"/>
      <c r="U139" s="888" t="str">
        <f>IF(Stammdaten!$S$21&lt;&gt;"",Stammdaten!$S$21,"-")</f>
        <v>00000000</v>
      </c>
      <c r="V139" s="889"/>
      <c r="W139" s="889"/>
      <c r="X139" s="890"/>
      <c r="Y139" s="463"/>
      <c r="Z139" s="464"/>
      <c r="AA139" s="465">
        <f>IF(SUM(AA140:AA164)&gt;0,10000,0)</f>
        <v>0</v>
      </c>
    </row>
    <row r="140" spans="1:28" s="458" customFormat="1" ht="5.25" customHeight="1" x14ac:dyDescent="0.2">
      <c r="A140" s="459"/>
      <c r="B140" s="467"/>
      <c r="C140" s="468"/>
      <c r="D140" s="468"/>
      <c r="E140" s="468"/>
      <c r="F140" s="468"/>
      <c r="G140" s="468"/>
      <c r="H140" s="468"/>
      <c r="I140" s="468"/>
      <c r="J140" s="468"/>
      <c r="K140" s="468"/>
      <c r="L140" s="468"/>
      <c r="M140" s="468"/>
      <c r="N140" s="468"/>
      <c r="O140" s="468"/>
      <c r="P140" s="468"/>
      <c r="Q140" s="468"/>
      <c r="R140" s="468"/>
      <c r="S140" s="468"/>
      <c r="T140" s="468"/>
      <c r="U140" s="468"/>
      <c r="V140" s="468"/>
      <c r="W140" s="468"/>
      <c r="X140" s="468"/>
      <c r="Y140" s="469"/>
      <c r="Z140" s="470"/>
      <c r="AA140" s="457"/>
      <c r="AB140" s="573"/>
    </row>
    <row r="141" spans="1:28" s="458" customFormat="1" ht="21" customHeight="1" x14ac:dyDescent="0.2">
      <c r="A141" s="459" t="s">
        <v>436</v>
      </c>
      <c r="B141" s="471"/>
      <c r="C141" s="472" t="s">
        <v>437</v>
      </c>
      <c r="D141" s="468"/>
      <c r="E141" s="468"/>
      <c r="F141" s="468"/>
      <c r="G141" s="468"/>
      <c r="H141" s="472"/>
      <c r="I141" s="472"/>
      <c r="J141" s="472"/>
      <c r="K141" s="893"/>
      <c r="L141" s="894"/>
      <c r="M141" s="894"/>
      <c r="N141" s="894"/>
      <c r="O141" s="894"/>
      <c r="P141" s="894"/>
      <c r="Q141" s="894"/>
      <c r="R141" s="894"/>
      <c r="S141" s="894"/>
      <c r="T141" s="894"/>
      <c r="U141" s="894"/>
      <c r="V141" s="894"/>
      <c r="W141" s="894"/>
      <c r="X141" s="894"/>
      <c r="Y141" s="469"/>
      <c r="Z141" s="473"/>
      <c r="AA141" s="465">
        <f>IF(K141="?",0,IF(K141&lt;&gt;"",1,0))</f>
        <v>0</v>
      </c>
      <c r="AB141" s="573"/>
    </row>
    <row r="142" spans="1:28" s="458" customFormat="1" ht="5.25" customHeight="1" x14ac:dyDescent="0.2">
      <c r="A142" s="459"/>
      <c r="B142" s="467"/>
      <c r="C142" s="468"/>
      <c r="D142" s="468"/>
      <c r="E142" s="468"/>
      <c r="F142" s="468"/>
      <c r="G142" s="468"/>
      <c r="H142" s="472"/>
      <c r="I142" s="472"/>
      <c r="J142" s="472"/>
      <c r="K142" s="468"/>
      <c r="L142" s="468"/>
      <c r="M142" s="468"/>
      <c r="N142" s="468"/>
      <c r="O142" s="468"/>
      <c r="P142" s="468"/>
      <c r="Q142" s="468"/>
      <c r="R142" s="468"/>
      <c r="S142" s="468"/>
      <c r="T142" s="468"/>
      <c r="U142" s="468"/>
      <c r="V142" s="468"/>
      <c r="W142" s="468"/>
      <c r="X142" s="468"/>
      <c r="Y142" s="469"/>
      <c r="Z142" s="470"/>
      <c r="AA142" s="474"/>
      <c r="AB142" s="573"/>
    </row>
    <row r="143" spans="1:28" s="458" customFormat="1" ht="21" customHeight="1" x14ac:dyDescent="0.2">
      <c r="A143" s="475" t="s">
        <v>438</v>
      </c>
      <c r="B143" s="476"/>
      <c r="C143" s="472" t="s">
        <v>439</v>
      </c>
      <c r="D143" s="468"/>
      <c r="E143" s="468"/>
      <c r="F143" s="468"/>
      <c r="G143" s="468"/>
      <c r="H143" s="472"/>
      <c r="I143" s="472"/>
      <c r="J143" s="472"/>
      <c r="K143" s="477"/>
      <c r="L143" s="468" t="s">
        <v>440</v>
      </c>
      <c r="M143" s="468"/>
      <c r="N143" s="477"/>
      <c r="O143" s="468" t="s">
        <v>441</v>
      </c>
      <c r="P143" s="468"/>
      <c r="Q143" s="472"/>
      <c r="R143" s="472"/>
      <c r="S143" s="472"/>
      <c r="T143" s="472"/>
      <c r="U143" s="472"/>
      <c r="V143" s="472"/>
      <c r="W143" s="472"/>
      <c r="X143" s="472"/>
      <c r="Y143" s="469"/>
      <c r="Z143" s="473"/>
      <c r="AA143" s="465">
        <f>IF(K143="?",0,IF(K143&lt;&gt;"",1,0))+IF(N143="?",0,IF(N143&lt;&gt;"",1,0))</f>
        <v>0</v>
      </c>
      <c r="AB143" s="573"/>
    </row>
    <row r="144" spans="1:28" s="458" customFormat="1" ht="5.25" customHeight="1" x14ac:dyDescent="0.2">
      <c r="A144" s="459"/>
      <c r="B144" s="467"/>
      <c r="C144" s="468"/>
      <c r="D144" s="468"/>
      <c r="E144" s="468"/>
      <c r="F144" s="468"/>
      <c r="G144" s="468"/>
      <c r="H144" s="472"/>
      <c r="I144" s="472"/>
      <c r="J144" s="472"/>
      <c r="K144" s="472"/>
      <c r="L144" s="468"/>
      <c r="M144" s="468"/>
      <c r="N144" s="468"/>
      <c r="O144" s="468"/>
      <c r="P144" s="468"/>
      <c r="Q144" s="468"/>
      <c r="R144" s="468"/>
      <c r="S144" s="468"/>
      <c r="T144" s="468"/>
      <c r="U144" s="468"/>
      <c r="V144" s="468"/>
      <c r="W144" s="468"/>
      <c r="X144" s="468"/>
      <c r="Y144" s="469"/>
      <c r="Z144" s="470"/>
      <c r="AA144" s="474"/>
      <c r="AB144" s="573"/>
    </row>
    <row r="145" spans="1:28" s="182" customFormat="1" ht="21" customHeight="1" x14ac:dyDescent="0.2">
      <c r="A145" s="175" t="s">
        <v>656</v>
      </c>
      <c r="B145" s="167"/>
      <c r="C145" s="272" t="s">
        <v>612</v>
      </c>
      <c r="D145" s="268"/>
      <c r="E145" s="268"/>
      <c r="F145" s="268"/>
      <c r="G145" s="268"/>
      <c r="H145" s="272"/>
      <c r="I145" s="272"/>
      <c r="J145" s="272"/>
      <c r="K145" s="873"/>
      <c r="L145" s="874"/>
      <c r="M145" s="874"/>
      <c r="N145" s="874"/>
      <c r="O145" s="272"/>
      <c r="P145" s="901" t="s">
        <v>658</v>
      </c>
      <c r="Q145" s="801"/>
      <c r="R145" s="801"/>
      <c r="S145" s="801"/>
      <c r="T145" s="801"/>
      <c r="U145" s="801"/>
      <c r="V145" s="801"/>
      <c r="W145" s="801"/>
      <c r="X145" s="801"/>
      <c r="Y145" s="137"/>
      <c r="Z145" s="133"/>
      <c r="AA145" s="465">
        <f>IF(K145="?",0,IF(K145&lt;&gt;"",1,0))</f>
        <v>0</v>
      </c>
      <c r="AB145" s="570"/>
    </row>
    <row r="146" spans="1:28" s="182" customFormat="1" ht="5.25" customHeight="1" x14ac:dyDescent="0.2">
      <c r="A146" s="176"/>
      <c r="B146" s="128"/>
      <c r="C146" s="268"/>
      <c r="D146" s="268"/>
      <c r="E146" s="268"/>
      <c r="F146" s="268"/>
      <c r="G146" s="268"/>
      <c r="H146" s="272"/>
      <c r="I146" s="272"/>
      <c r="J146" s="272"/>
      <c r="K146" s="272"/>
      <c r="L146" s="268"/>
      <c r="M146" s="268"/>
      <c r="N146" s="268"/>
      <c r="O146" s="268"/>
      <c r="P146" s="268"/>
      <c r="Q146" s="272"/>
      <c r="R146" s="272"/>
      <c r="S146" s="272"/>
      <c r="T146" s="272"/>
      <c r="U146" s="272"/>
      <c r="V146" s="272"/>
      <c r="W146" s="272"/>
      <c r="X146" s="272"/>
      <c r="Y146" s="137"/>
      <c r="Z146" s="129"/>
      <c r="AA146" s="325"/>
      <c r="AB146" s="570"/>
    </row>
    <row r="147" spans="1:28" s="458" customFormat="1" ht="21" customHeight="1" x14ac:dyDescent="0.2">
      <c r="A147" s="459" t="s">
        <v>442</v>
      </c>
      <c r="B147" s="476"/>
      <c r="C147" s="472" t="s">
        <v>443</v>
      </c>
      <c r="D147" s="468"/>
      <c r="E147" s="468"/>
      <c r="F147" s="468"/>
      <c r="G147" s="468"/>
      <c r="H147" s="472"/>
      <c r="I147" s="472"/>
      <c r="J147" s="472"/>
      <c r="K147" s="891"/>
      <c r="L147" s="892"/>
      <c r="M147" s="892"/>
      <c r="N147" s="892"/>
      <c r="O147" s="468"/>
      <c r="P147" s="468"/>
      <c r="Q147" s="472"/>
      <c r="R147" s="472"/>
      <c r="S147" s="472"/>
      <c r="T147" s="472"/>
      <c r="U147" s="472"/>
      <c r="V147" s="472"/>
      <c r="W147" s="472"/>
      <c r="X147" s="472"/>
      <c r="Y147" s="469"/>
      <c r="Z147" s="473"/>
      <c r="AA147" s="465">
        <f>IF(K147="?",0,IF(K147&lt;&gt;"",1,0))</f>
        <v>0</v>
      </c>
      <c r="AB147" s="573"/>
    </row>
    <row r="148" spans="1:28" s="458" customFormat="1" ht="5.25" customHeight="1" x14ac:dyDescent="0.2">
      <c r="A148" s="459"/>
      <c r="B148" s="467"/>
      <c r="C148" s="468"/>
      <c r="D148" s="468"/>
      <c r="E148" s="468"/>
      <c r="F148" s="468"/>
      <c r="G148" s="468"/>
      <c r="H148" s="472"/>
      <c r="I148" s="472"/>
      <c r="J148" s="472"/>
      <c r="K148" s="472"/>
      <c r="L148" s="468"/>
      <c r="M148" s="468"/>
      <c r="N148" s="468"/>
      <c r="O148" s="468"/>
      <c r="P148" s="468"/>
      <c r="Q148" s="468"/>
      <c r="R148" s="468"/>
      <c r="S148" s="468"/>
      <c r="T148" s="468"/>
      <c r="U148" s="468"/>
      <c r="V148" s="468"/>
      <c r="W148" s="468"/>
      <c r="X148" s="468"/>
      <c r="Y148" s="469"/>
      <c r="Z148" s="470"/>
      <c r="AA148" s="474"/>
      <c r="AB148" s="573"/>
    </row>
    <row r="149" spans="1:28" s="458" customFormat="1" ht="21" customHeight="1" x14ac:dyDescent="0.2">
      <c r="A149" s="459" t="s">
        <v>444</v>
      </c>
      <c r="B149" s="471"/>
      <c r="C149" s="472" t="s">
        <v>445</v>
      </c>
      <c r="D149" s="468"/>
      <c r="E149" s="468"/>
      <c r="F149" s="468"/>
      <c r="G149" s="468"/>
      <c r="H149" s="472"/>
      <c r="I149" s="472"/>
      <c r="J149" s="472"/>
      <c r="K149" s="477"/>
      <c r="L149" s="468"/>
      <c r="M149" s="468"/>
      <c r="N149" s="468"/>
      <c r="O149" s="468"/>
      <c r="P149" s="468"/>
      <c r="Q149" s="468"/>
      <c r="R149" s="468"/>
      <c r="S149" s="468"/>
      <c r="T149" s="468"/>
      <c r="U149" s="468"/>
      <c r="V149" s="468"/>
      <c r="W149" s="468"/>
      <c r="X149" s="468"/>
      <c r="Y149" s="469"/>
      <c r="Z149" s="473"/>
      <c r="AA149" s="465">
        <f>IF(K149="?",0,IF(K149&lt;&gt;"",1,0))</f>
        <v>0</v>
      </c>
      <c r="AB149" s="573"/>
    </row>
    <row r="150" spans="1:28" s="458" customFormat="1" ht="5.25" customHeight="1" x14ac:dyDescent="0.2">
      <c r="A150" s="459"/>
      <c r="B150" s="467"/>
      <c r="C150" s="468"/>
      <c r="D150" s="468"/>
      <c r="E150" s="468"/>
      <c r="F150" s="468"/>
      <c r="G150" s="468"/>
      <c r="H150" s="472"/>
      <c r="I150" s="472"/>
      <c r="J150" s="472"/>
      <c r="K150" s="472"/>
      <c r="L150" s="468"/>
      <c r="M150" s="468"/>
      <c r="N150" s="468"/>
      <c r="O150" s="468"/>
      <c r="P150" s="468"/>
      <c r="Q150" s="468"/>
      <c r="R150" s="468"/>
      <c r="S150" s="468"/>
      <c r="T150" s="468"/>
      <c r="U150" s="468"/>
      <c r="V150" s="468"/>
      <c r="W150" s="468"/>
      <c r="X150" s="468"/>
      <c r="Y150" s="469"/>
      <c r="Z150" s="470"/>
      <c r="AA150" s="474"/>
      <c r="AB150" s="573"/>
    </row>
    <row r="151" spans="1:28" s="458" customFormat="1" ht="21" customHeight="1" x14ac:dyDescent="0.2">
      <c r="A151" s="459" t="s">
        <v>446</v>
      </c>
      <c r="B151" s="471"/>
      <c r="C151" s="472" t="s">
        <v>447</v>
      </c>
      <c r="D151" s="468"/>
      <c r="E151" s="468"/>
      <c r="F151" s="468"/>
      <c r="G151" s="468"/>
      <c r="H151" s="472"/>
      <c r="I151" s="472"/>
      <c r="J151" s="472"/>
      <c r="K151" s="893"/>
      <c r="L151" s="894"/>
      <c r="M151" s="894"/>
      <c r="N151" s="894"/>
      <c r="O151" s="894"/>
      <c r="P151" s="894"/>
      <c r="Q151" s="894"/>
      <c r="R151" s="894"/>
      <c r="S151" s="894"/>
      <c r="T151" s="894"/>
      <c r="U151" s="894"/>
      <c r="V151" s="894"/>
      <c r="W151" s="894"/>
      <c r="X151" s="894"/>
      <c r="Y151" s="469"/>
      <c r="Z151" s="473"/>
      <c r="AA151" s="465">
        <f>IF(K151="?",0,IF(K151&lt;&gt;"",1,0))</f>
        <v>0</v>
      </c>
      <c r="AB151" s="573"/>
    </row>
    <row r="152" spans="1:28" s="458" customFormat="1" ht="9" customHeight="1" x14ac:dyDescent="0.2">
      <c r="A152" s="459"/>
      <c r="B152" s="467"/>
      <c r="C152" s="468"/>
      <c r="D152" s="468"/>
      <c r="E152" s="468"/>
      <c r="F152" s="468"/>
      <c r="G152" s="468"/>
      <c r="H152" s="472"/>
      <c r="I152" s="472"/>
      <c r="J152" s="472"/>
      <c r="K152" s="472"/>
      <c r="L152" s="468"/>
      <c r="M152" s="468"/>
      <c r="N152" s="468"/>
      <c r="O152" s="468"/>
      <c r="P152" s="478"/>
      <c r="Q152" s="478"/>
      <c r="R152" s="478"/>
      <c r="S152" s="478"/>
      <c r="T152" s="478"/>
      <c r="U152" s="478"/>
      <c r="V152" s="478"/>
      <c r="W152" s="478"/>
      <c r="X152" s="478"/>
      <c r="Y152" s="479" t="s">
        <v>230</v>
      </c>
      <c r="Z152" s="470"/>
      <c r="AA152" s="474"/>
      <c r="AB152" s="573"/>
    </row>
    <row r="153" spans="1:28" s="458" customFormat="1" ht="21" customHeight="1" x14ac:dyDescent="0.2">
      <c r="A153" s="459" t="s">
        <v>448</v>
      </c>
      <c r="B153" s="471"/>
      <c r="C153" s="472" t="s">
        <v>449</v>
      </c>
      <c r="D153" s="472"/>
      <c r="E153" s="472"/>
      <c r="F153" s="472"/>
      <c r="G153" s="472"/>
      <c r="H153" s="468"/>
      <c r="I153" s="468"/>
      <c r="J153" s="468"/>
      <c r="K153" s="468"/>
      <c r="L153" s="468"/>
      <c r="M153" s="468"/>
      <c r="N153" s="468"/>
      <c r="O153" s="468"/>
      <c r="P153" s="478"/>
      <c r="Q153" s="478"/>
      <c r="R153" s="478"/>
      <c r="S153" s="478"/>
      <c r="T153" s="895" t="s">
        <v>245</v>
      </c>
      <c r="U153" s="896"/>
      <c r="V153" s="897"/>
      <c r="W153" s="897"/>
      <c r="X153" s="898"/>
      <c r="Y153" s="479"/>
      <c r="Z153" s="473"/>
      <c r="AA153" s="465">
        <f>IF(T153="?",0,IF(T153&lt;&gt;"",1,0))</f>
        <v>0</v>
      </c>
      <c r="AB153" s="573"/>
    </row>
    <row r="154" spans="1:28" s="458" customFormat="1" ht="5.25" customHeight="1" x14ac:dyDescent="0.2">
      <c r="A154" s="459"/>
      <c r="B154" s="467"/>
      <c r="C154" s="468"/>
      <c r="D154" s="468"/>
      <c r="E154" s="468"/>
      <c r="F154" s="468"/>
      <c r="G154" s="468"/>
      <c r="H154" s="472"/>
      <c r="I154" s="472"/>
      <c r="J154" s="472"/>
      <c r="K154" s="472"/>
      <c r="L154" s="468"/>
      <c r="M154" s="468"/>
      <c r="N154" s="468"/>
      <c r="O154" s="468"/>
      <c r="P154" s="468"/>
      <c r="Q154" s="468"/>
      <c r="R154" s="468"/>
      <c r="S154" s="468"/>
      <c r="T154" s="468"/>
      <c r="U154" s="468"/>
      <c r="V154" s="478"/>
      <c r="W154" s="478"/>
      <c r="X154" s="478"/>
      <c r="Y154" s="480"/>
      <c r="Z154" s="470"/>
      <c r="AA154" s="474"/>
      <c r="AB154" s="573"/>
    </row>
    <row r="155" spans="1:28" s="458" customFormat="1" ht="27" customHeight="1" x14ac:dyDescent="0.2">
      <c r="A155" s="459" t="s">
        <v>450</v>
      </c>
      <c r="B155" s="471"/>
      <c r="C155" s="899" t="s">
        <v>451</v>
      </c>
      <c r="D155" s="899"/>
      <c r="E155" s="899"/>
      <c r="F155" s="899"/>
      <c r="G155" s="899"/>
      <c r="H155" s="899"/>
      <c r="I155" s="899"/>
      <c r="J155" s="899"/>
      <c r="K155" s="899"/>
      <c r="L155" s="899"/>
      <c r="M155" s="899"/>
      <c r="N155" s="899"/>
      <c r="O155" s="899"/>
      <c r="P155" s="899"/>
      <c r="Q155" s="481"/>
      <c r="R155" s="481"/>
      <c r="S155" s="481"/>
      <c r="T155" s="481"/>
      <c r="U155" s="481"/>
      <c r="V155" s="481"/>
      <c r="W155" s="707" t="s">
        <v>245</v>
      </c>
      <c r="X155" s="708"/>
      <c r="Y155" s="481"/>
      <c r="Z155" s="473"/>
      <c r="AA155" s="465">
        <f>IF(W155="?",0,IF(W155&lt;&gt;"",1,0))</f>
        <v>0</v>
      </c>
      <c r="AB155" s="573"/>
    </row>
    <row r="156" spans="1:28" s="458" customFormat="1" ht="9" customHeight="1" x14ac:dyDescent="0.2">
      <c r="A156" s="459"/>
      <c r="B156" s="467"/>
      <c r="C156" s="482"/>
      <c r="D156" s="482"/>
      <c r="E156" s="482"/>
      <c r="F156" s="482"/>
      <c r="G156" s="482"/>
      <c r="H156" s="483"/>
      <c r="I156" s="483"/>
      <c r="J156" s="483"/>
      <c r="K156" s="483"/>
      <c r="L156" s="482"/>
      <c r="M156" s="482"/>
      <c r="N156" s="482"/>
      <c r="O156" s="482"/>
      <c r="P156" s="482"/>
      <c r="Q156" s="482"/>
      <c r="R156" s="482"/>
      <c r="S156" s="482"/>
      <c r="T156" s="482"/>
      <c r="U156" s="482"/>
      <c r="V156" s="482"/>
      <c r="W156" s="482"/>
      <c r="X156" s="482"/>
      <c r="Y156" s="484"/>
      <c r="Z156" s="470"/>
      <c r="AA156" s="474"/>
      <c r="AB156" s="573"/>
    </row>
    <row r="157" spans="1:28" s="458" customFormat="1" ht="5.25" customHeight="1" x14ac:dyDescent="0.2">
      <c r="A157" s="459"/>
      <c r="B157" s="467"/>
      <c r="C157" s="468"/>
      <c r="D157" s="468"/>
      <c r="E157" s="468"/>
      <c r="F157" s="468"/>
      <c r="G157" s="468"/>
      <c r="H157" s="472"/>
      <c r="I157" s="472"/>
      <c r="J157" s="472"/>
      <c r="K157" s="472"/>
      <c r="L157" s="468"/>
      <c r="M157" s="468"/>
      <c r="N157" s="468"/>
      <c r="O157" s="468"/>
      <c r="P157" s="468"/>
      <c r="Q157" s="468"/>
      <c r="R157" s="468"/>
      <c r="S157" s="468"/>
      <c r="T157" s="468"/>
      <c r="U157" s="468"/>
      <c r="V157" s="468"/>
      <c r="W157" s="468"/>
      <c r="X157" s="468"/>
      <c r="Y157" s="480"/>
      <c r="Z157" s="470"/>
      <c r="AA157" s="474"/>
      <c r="AB157" s="573"/>
    </row>
    <row r="158" spans="1:28" s="458" customFormat="1" ht="36" customHeight="1" x14ac:dyDescent="0.2">
      <c r="A158" s="459"/>
      <c r="B158" s="471"/>
      <c r="C158" s="900" t="s">
        <v>452</v>
      </c>
      <c r="D158" s="900"/>
      <c r="E158" s="900"/>
      <c r="F158" s="900"/>
      <c r="G158" s="900"/>
      <c r="H158" s="900"/>
      <c r="I158" s="900"/>
      <c r="J158" s="900"/>
      <c r="K158" s="900"/>
      <c r="L158" s="900"/>
      <c r="M158" s="900"/>
      <c r="N158" s="900"/>
      <c r="O158" s="900"/>
      <c r="P158" s="900"/>
      <c r="Q158" s="900"/>
      <c r="R158" s="900"/>
      <c r="S158" s="900"/>
      <c r="T158" s="900"/>
      <c r="U158" s="900"/>
      <c r="V158" s="900"/>
      <c r="W158" s="900"/>
      <c r="X158" s="900"/>
      <c r="Y158" s="900"/>
      <c r="Z158" s="473"/>
      <c r="AA158" s="474"/>
      <c r="AB158" s="573"/>
    </row>
    <row r="159" spans="1:28" s="458" customFormat="1" ht="48" customHeight="1" x14ac:dyDescent="0.2">
      <c r="A159" s="459"/>
      <c r="B159" s="471"/>
      <c r="C159" s="875" t="s">
        <v>571</v>
      </c>
      <c r="D159" s="876"/>
      <c r="E159" s="876"/>
      <c r="F159" s="876"/>
      <c r="G159" s="876"/>
      <c r="H159" s="876"/>
      <c r="I159" s="876"/>
      <c r="J159" s="876"/>
      <c r="K159" s="876"/>
      <c r="L159" s="876"/>
      <c r="M159" s="876"/>
      <c r="N159" s="876"/>
      <c r="O159" s="876"/>
      <c r="P159" s="876"/>
      <c r="Q159" s="876"/>
      <c r="R159" s="876"/>
      <c r="S159" s="876"/>
      <c r="T159" s="876"/>
      <c r="U159" s="876"/>
      <c r="V159" s="876"/>
      <c r="W159" s="876"/>
      <c r="X159" s="876"/>
      <c r="Y159" s="485"/>
      <c r="Z159" s="473"/>
      <c r="AA159" s="474"/>
      <c r="AB159" s="573"/>
    </row>
    <row r="160" spans="1:28" s="458" customFormat="1" ht="5.25" customHeight="1" x14ac:dyDescent="0.2">
      <c r="A160" s="459"/>
      <c r="B160" s="467"/>
      <c r="C160" s="468"/>
      <c r="D160" s="486" t="s">
        <v>245</v>
      </c>
      <c r="E160" s="486" t="s">
        <v>453</v>
      </c>
      <c r="F160" s="486" t="s">
        <v>454</v>
      </c>
      <c r="G160" s="486" t="s">
        <v>455</v>
      </c>
      <c r="H160" s="486" t="s">
        <v>456</v>
      </c>
      <c r="I160" s="486" t="s">
        <v>457</v>
      </c>
      <c r="J160" s="486" t="s">
        <v>458</v>
      </c>
      <c r="K160" s="486" t="s">
        <v>459</v>
      </c>
      <c r="L160" s="487" t="s">
        <v>460</v>
      </c>
      <c r="M160" s="487" t="s">
        <v>461</v>
      </c>
      <c r="N160" s="487" t="s">
        <v>462</v>
      </c>
      <c r="O160" s="487" t="s">
        <v>463</v>
      </c>
      <c r="P160" s="487" t="s">
        <v>464</v>
      </c>
      <c r="Q160" s="487" t="s">
        <v>465</v>
      </c>
      <c r="R160" s="487" t="s">
        <v>466</v>
      </c>
      <c r="S160" s="487" t="s">
        <v>467</v>
      </c>
      <c r="T160" s="487" t="s">
        <v>468</v>
      </c>
      <c r="U160" s="487" t="s">
        <v>573</v>
      </c>
      <c r="V160" s="487" t="s">
        <v>574</v>
      </c>
      <c r="W160" s="487" t="s">
        <v>575</v>
      </c>
      <c r="X160" s="487" t="s">
        <v>576</v>
      </c>
      <c r="Y160" s="479" t="s">
        <v>230</v>
      </c>
      <c r="Z160" s="470"/>
      <c r="AA160" s="474"/>
      <c r="AB160" s="573"/>
    </row>
    <row r="161" spans="1:28" s="492" customFormat="1" ht="21" customHeight="1" x14ac:dyDescent="0.2">
      <c r="A161" s="459" t="s">
        <v>469</v>
      </c>
      <c r="B161" s="488"/>
      <c r="C161" s="583" t="s">
        <v>572</v>
      </c>
      <c r="D161" s="583"/>
      <c r="E161" s="583"/>
      <c r="F161" s="583"/>
      <c r="G161" s="583"/>
      <c r="H161" s="533"/>
      <c r="I161" s="533"/>
      <c r="J161" s="533"/>
      <c r="K161" s="489"/>
      <c r="L161" s="877" t="s">
        <v>245</v>
      </c>
      <c r="M161" s="878"/>
      <c r="N161" s="879"/>
      <c r="O161" s="879"/>
      <c r="P161" s="879"/>
      <c r="Q161" s="879"/>
      <c r="R161" s="879"/>
      <c r="S161" s="879"/>
      <c r="T161" s="879"/>
      <c r="U161" s="879"/>
      <c r="V161" s="879"/>
      <c r="W161" s="879"/>
      <c r="X161" s="880"/>
      <c r="Y161" s="490"/>
      <c r="Z161" s="491"/>
      <c r="AA161" s="465">
        <f>IF(L161="?",0,IF(L161&lt;&gt;"",1,0))</f>
        <v>0</v>
      </c>
      <c r="AB161" s="574"/>
    </row>
    <row r="162" spans="1:28" s="458" customFormat="1" ht="9" customHeight="1" x14ac:dyDescent="0.2">
      <c r="A162" s="459"/>
      <c r="B162" s="467"/>
      <c r="C162" s="468"/>
      <c r="D162" s="468"/>
      <c r="E162" s="468"/>
      <c r="F162" s="468"/>
      <c r="G162" s="468"/>
      <c r="H162" s="472"/>
      <c r="I162" s="472"/>
      <c r="J162" s="472"/>
      <c r="K162" s="472"/>
      <c r="L162" s="468"/>
      <c r="M162" s="468"/>
      <c r="N162" s="468"/>
      <c r="O162" s="468"/>
      <c r="P162" s="478"/>
      <c r="Q162" s="478"/>
      <c r="R162" s="478"/>
      <c r="S162" s="478"/>
      <c r="T162" s="487"/>
      <c r="U162" s="487"/>
      <c r="V162" s="487"/>
      <c r="W162" s="487"/>
      <c r="X162" s="487"/>
      <c r="Y162" s="479"/>
      <c r="Z162" s="470"/>
      <c r="AA162" s="474"/>
      <c r="AB162" s="573"/>
    </row>
    <row r="163" spans="1:28" s="458" customFormat="1" ht="300" customHeight="1" x14ac:dyDescent="0.2">
      <c r="A163" s="459" t="s">
        <v>470</v>
      </c>
      <c r="B163" s="493"/>
      <c r="C163" s="881"/>
      <c r="D163" s="882"/>
      <c r="E163" s="882"/>
      <c r="F163" s="882"/>
      <c r="G163" s="882"/>
      <c r="H163" s="882"/>
      <c r="I163" s="882"/>
      <c r="J163" s="882"/>
      <c r="K163" s="882"/>
      <c r="L163" s="882"/>
      <c r="M163" s="882"/>
      <c r="N163" s="882"/>
      <c r="O163" s="882"/>
      <c r="P163" s="882"/>
      <c r="Q163" s="882"/>
      <c r="R163" s="882"/>
      <c r="S163" s="882"/>
      <c r="T163" s="882"/>
      <c r="U163" s="882"/>
      <c r="V163" s="882"/>
      <c r="W163" s="882"/>
      <c r="X163" s="882"/>
      <c r="Y163" s="472"/>
      <c r="Z163" s="470"/>
      <c r="AA163" s="465">
        <f>IF(C163="?",0,IF(C163&lt;&gt;"",1,0))</f>
        <v>0</v>
      </c>
      <c r="AB163" s="573"/>
    </row>
    <row r="164" spans="1:28" s="458" customFormat="1" ht="9" customHeight="1" x14ac:dyDescent="0.2">
      <c r="A164" s="459"/>
      <c r="B164" s="494"/>
      <c r="C164" s="495"/>
      <c r="D164" s="495"/>
      <c r="E164" s="495"/>
      <c r="F164" s="495"/>
      <c r="G164" s="495"/>
      <c r="H164" s="495"/>
      <c r="I164" s="495"/>
      <c r="J164" s="495"/>
      <c r="K164" s="495"/>
      <c r="L164" s="495"/>
      <c r="M164" s="495"/>
      <c r="N164" s="495"/>
      <c r="O164" s="495"/>
      <c r="P164" s="495"/>
      <c r="Q164" s="495"/>
      <c r="R164" s="495"/>
      <c r="S164" s="495"/>
      <c r="T164" s="495"/>
      <c r="U164" s="495"/>
      <c r="V164" s="495"/>
      <c r="W164" s="495"/>
      <c r="X164" s="495"/>
      <c r="Y164" s="496"/>
      <c r="Z164" s="497"/>
      <c r="AA164" s="474"/>
      <c r="AB164" s="573"/>
    </row>
    <row r="165" spans="1:28" s="458" customFormat="1" ht="9" customHeight="1" x14ac:dyDescent="0.2">
      <c r="A165" s="451"/>
      <c r="B165" s="452"/>
      <c r="C165" s="453"/>
      <c r="D165" s="453"/>
      <c r="E165" s="453"/>
      <c r="F165" s="453"/>
      <c r="G165" s="453"/>
      <c r="H165" s="454"/>
      <c r="I165" s="454"/>
      <c r="J165" s="454"/>
      <c r="K165" s="453"/>
      <c r="L165" s="453"/>
      <c r="M165" s="453"/>
      <c r="N165" s="453"/>
      <c r="O165" s="453"/>
      <c r="P165" s="453"/>
      <c r="Q165" s="453"/>
      <c r="R165" s="453"/>
      <c r="S165" s="453"/>
      <c r="T165" s="453"/>
      <c r="U165" s="453"/>
      <c r="V165" s="453"/>
      <c r="W165" s="453"/>
      <c r="X165" s="453"/>
      <c r="Y165" s="455"/>
      <c r="Z165" s="456"/>
      <c r="AA165" s="457"/>
      <c r="AB165" s="573"/>
    </row>
    <row r="166" spans="1:28" ht="24" customHeight="1" x14ac:dyDescent="0.2">
      <c r="A166" s="459"/>
      <c r="B166" s="460"/>
      <c r="C166" s="883" t="s">
        <v>435</v>
      </c>
      <c r="D166" s="884"/>
      <c r="E166" s="884"/>
      <c r="F166" s="884"/>
      <c r="G166" s="884"/>
      <c r="H166" s="884"/>
      <c r="I166" s="461" t="s">
        <v>275</v>
      </c>
      <c r="J166" s="462"/>
      <c r="K166" s="885" t="str">
        <f>IF(Stammdaten!$L$28&lt;&gt;"",Stammdaten!$L$28,"")</f>
        <v/>
      </c>
      <c r="L166" s="886"/>
      <c r="M166" s="886"/>
      <c r="N166" s="886"/>
      <c r="O166" s="886"/>
      <c r="P166" s="886"/>
      <c r="Q166" s="886"/>
      <c r="R166" s="886"/>
      <c r="S166" s="886"/>
      <c r="T166" s="887"/>
      <c r="U166" s="888" t="str">
        <f>IF(Stammdaten!$S$21&lt;&gt;"",Stammdaten!$S$21,"-")</f>
        <v>00000000</v>
      </c>
      <c r="V166" s="889"/>
      <c r="W166" s="889"/>
      <c r="X166" s="890"/>
      <c r="Y166" s="463"/>
      <c r="Z166" s="464"/>
      <c r="AA166" s="465">
        <f>IF(SUM(AA167:AA191)&gt;0,10000,0)</f>
        <v>0</v>
      </c>
    </row>
    <row r="167" spans="1:28" s="458" customFormat="1" ht="5.25" customHeight="1" x14ac:dyDescent="0.2">
      <c r="A167" s="459"/>
      <c r="B167" s="467"/>
      <c r="C167" s="468"/>
      <c r="D167" s="468"/>
      <c r="E167" s="468"/>
      <c r="F167" s="468"/>
      <c r="G167" s="468"/>
      <c r="H167" s="468"/>
      <c r="I167" s="468"/>
      <c r="J167" s="468"/>
      <c r="K167" s="468"/>
      <c r="L167" s="468"/>
      <c r="M167" s="468"/>
      <c r="N167" s="468"/>
      <c r="O167" s="468"/>
      <c r="P167" s="468"/>
      <c r="Q167" s="468"/>
      <c r="R167" s="468"/>
      <c r="S167" s="468"/>
      <c r="T167" s="468"/>
      <c r="U167" s="468"/>
      <c r="V167" s="468"/>
      <c r="W167" s="468"/>
      <c r="X167" s="468"/>
      <c r="Y167" s="469"/>
      <c r="Z167" s="470"/>
      <c r="AA167" s="457"/>
      <c r="AB167" s="573"/>
    </row>
    <row r="168" spans="1:28" s="458" customFormat="1" ht="21" customHeight="1" x14ac:dyDescent="0.2">
      <c r="A168" s="459" t="s">
        <v>436</v>
      </c>
      <c r="B168" s="471"/>
      <c r="C168" s="472" t="s">
        <v>437</v>
      </c>
      <c r="D168" s="468"/>
      <c r="E168" s="468"/>
      <c r="F168" s="468"/>
      <c r="G168" s="468"/>
      <c r="H168" s="472"/>
      <c r="I168" s="472"/>
      <c r="J168" s="472"/>
      <c r="K168" s="893"/>
      <c r="L168" s="894"/>
      <c r="M168" s="894"/>
      <c r="N168" s="894"/>
      <c r="O168" s="894"/>
      <c r="P168" s="894"/>
      <c r="Q168" s="894"/>
      <c r="R168" s="894"/>
      <c r="S168" s="894"/>
      <c r="T168" s="894"/>
      <c r="U168" s="894"/>
      <c r="V168" s="894"/>
      <c r="W168" s="894"/>
      <c r="X168" s="894"/>
      <c r="Y168" s="469"/>
      <c r="Z168" s="473"/>
      <c r="AA168" s="465">
        <f>IF(K168="?",0,IF(K168&lt;&gt;"",1,0))</f>
        <v>0</v>
      </c>
      <c r="AB168" s="573"/>
    </row>
    <row r="169" spans="1:28" s="458" customFormat="1" ht="5.25" customHeight="1" x14ac:dyDescent="0.2">
      <c r="A169" s="459"/>
      <c r="B169" s="467"/>
      <c r="C169" s="468"/>
      <c r="D169" s="468"/>
      <c r="E169" s="468"/>
      <c r="F169" s="468"/>
      <c r="G169" s="468"/>
      <c r="H169" s="472"/>
      <c r="I169" s="472"/>
      <c r="J169" s="472"/>
      <c r="K169" s="468"/>
      <c r="L169" s="468"/>
      <c r="M169" s="468"/>
      <c r="N169" s="468"/>
      <c r="O169" s="468"/>
      <c r="P169" s="468"/>
      <c r="Q169" s="468"/>
      <c r="R169" s="468"/>
      <c r="S169" s="468"/>
      <c r="T169" s="468"/>
      <c r="U169" s="468"/>
      <c r="V169" s="468"/>
      <c r="W169" s="468"/>
      <c r="X169" s="468"/>
      <c r="Y169" s="469"/>
      <c r="Z169" s="470"/>
      <c r="AA169" s="474"/>
      <c r="AB169" s="573"/>
    </row>
    <row r="170" spans="1:28" s="458" customFormat="1" ht="21" customHeight="1" x14ac:dyDescent="0.2">
      <c r="A170" s="475" t="s">
        <v>438</v>
      </c>
      <c r="B170" s="476"/>
      <c r="C170" s="472" t="s">
        <v>439</v>
      </c>
      <c r="D170" s="468"/>
      <c r="E170" s="468"/>
      <c r="F170" s="468"/>
      <c r="G170" s="468"/>
      <c r="H170" s="472"/>
      <c r="I170" s="472"/>
      <c r="J170" s="472"/>
      <c r="K170" s="477"/>
      <c r="L170" s="468" t="s">
        <v>440</v>
      </c>
      <c r="M170" s="468"/>
      <c r="N170" s="477"/>
      <c r="O170" s="468" t="s">
        <v>441</v>
      </c>
      <c r="P170" s="468"/>
      <c r="Q170" s="472"/>
      <c r="R170" s="472"/>
      <c r="S170" s="472"/>
      <c r="T170" s="472"/>
      <c r="U170" s="472"/>
      <c r="V170" s="472"/>
      <c r="W170" s="472"/>
      <c r="X170" s="472"/>
      <c r="Y170" s="469"/>
      <c r="Z170" s="473"/>
      <c r="AA170" s="465">
        <f>IF(K170="?",0,IF(K170&lt;&gt;"",1,0))+IF(N170="?",0,IF(N170&lt;&gt;"",1,0))</f>
        <v>0</v>
      </c>
      <c r="AB170" s="573"/>
    </row>
    <row r="171" spans="1:28" s="458" customFormat="1" ht="5.25" customHeight="1" x14ac:dyDescent="0.2">
      <c r="A171" s="459"/>
      <c r="B171" s="467"/>
      <c r="C171" s="468"/>
      <c r="D171" s="468"/>
      <c r="E171" s="468"/>
      <c r="F171" s="468"/>
      <c r="G171" s="468"/>
      <c r="H171" s="472"/>
      <c r="I171" s="472"/>
      <c r="J171" s="472"/>
      <c r="K171" s="472"/>
      <c r="L171" s="468"/>
      <c r="M171" s="468"/>
      <c r="N171" s="468"/>
      <c r="O171" s="468"/>
      <c r="P171" s="468"/>
      <c r="Q171" s="468"/>
      <c r="R171" s="468"/>
      <c r="S171" s="468"/>
      <c r="T171" s="468"/>
      <c r="U171" s="468"/>
      <c r="V171" s="468"/>
      <c r="W171" s="468"/>
      <c r="X171" s="468"/>
      <c r="Y171" s="469"/>
      <c r="Z171" s="470"/>
      <c r="AA171" s="474"/>
      <c r="AB171" s="573"/>
    </row>
    <row r="172" spans="1:28" s="182" customFormat="1" ht="21" customHeight="1" x14ac:dyDescent="0.2">
      <c r="A172" s="175" t="s">
        <v>656</v>
      </c>
      <c r="B172" s="167"/>
      <c r="C172" s="272" t="s">
        <v>612</v>
      </c>
      <c r="D172" s="268"/>
      <c r="E172" s="268"/>
      <c r="F172" s="268"/>
      <c r="G172" s="268"/>
      <c r="H172" s="272"/>
      <c r="I172" s="272"/>
      <c r="J172" s="272"/>
      <c r="K172" s="873"/>
      <c r="L172" s="874"/>
      <c r="M172" s="874"/>
      <c r="N172" s="874"/>
      <c r="O172" s="272"/>
      <c r="P172" s="901" t="s">
        <v>658</v>
      </c>
      <c r="Q172" s="801"/>
      <c r="R172" s="801"/>
      <c r="S172" s="801"/>
      <c r="T172" s="801"/>
      <c r="U172" s="801"/>
      <c r="V172" s="801"/>
      <c r="W172" s="801"/>
      <c r="X172" s="801"/>
      <c r="Y172" s="137"/>
      <c r="Z172" s="133"/>
      <c r="AA172" s="465">
        <f>IF(K172="?",0,IF(K172&lt;&gt;"",1,0))</f>
        <v>0</v>
      </c>
      <c r="AB172" s="570"/>
    </row>
    <row r="173" spans="1:28" s="182" customFormat="1" ht="5.25" customHeight="1" x14ac:dyDescent="0.2">
      <c r="A173" s="176"/>
      <c r="B173" s="128"/>
      <c r="C173" s="268"/>
      <c r="D173" s="268"/>
      <c r="E173" s="268"/>
      <c r="F173" s="268"/>
      <c r="G173" s="268"/>
      <c r="H173" s="272"/>
      <c r="I173" s="272"/>
      <c r="J173" s="272"/>
      <c r="K173" s="272"/>
      <c r="L173" s="268"/>
      <c r="M173" s="268"/>
      <c r="N173" s="268"/>
      <c r="O173" s="268"/>
      <c r="P173" s="268"/>
      <c r="Q173" s="272"/>
      <c r="R173" s="272"/>
      <c r="S173" s="272"/>
      <c r="T173" s="272"/>
      <c r="U173" s="272"/>
      <c r="V173" s="272"/>
      <c r="W173" s="272"/>
      <c r="X173" s="272"/>
      <c r="Y173" s="137"/>
      <c r="Z173" s="129"/>
      <c r="AA173" s="325"/>
      <c r="AB173" s="570"/>
    </row>
    <row r="174" spans="1:28" s="458" customFormat="1" ht="21" customHeight="1" x14ac:dyDescent="0.2">
      <c r="A174" s="459" t="s">
        <v>442</v>
      </c>
      <c r="B174" s="476"/>
      <c r="C174" s="472" t="s">
        <v>443</v>
      </c>
      <c r="D174" s="468"/>
      <c r="E174" s="468"/>
      <c r="F174" s="468"/>
      <c r="G174" s="468"/>
      <c r="H174" s="472"/>
      <c r="I174" s="472"/>
      <c r="J174" s="472"/>
      <c r="K174" s="891"/>
      <c r="L174" s="892"/>
      <c r="M174" s="892"/>
      <c r="N174" s="892"/>
      <c r="O174" s="468"/>
      <c r="P174" s="468"/>
      <c r="Q174" s="472"/>
      <c r="R174" s="472"/>
      <c r="S174" s="472"/>
      <c r="T174" s="472"/>
      <c r="U174" s="472"/>
      <c r="V174" s="472"/>
      <c r="W174" s="472"/>
      <c r="X174" s="472"/>
      <c r="Y174" s="469"/>
      <c r="Z174" s="473"/>
      <c r="AA174" s="465">
        <f>IF(K174="?",0,IF(K174&lt;&gt;"",1,0))</f>
        <v>0</v>
      </c>
      <c r="AB174" s="573"/>
    </row>
    <row r="175" spans="1:28" s="458" customFormat="1" ht="5.25" customHeight="1" x14ac:dyDescent="0.2">
      <c r="A175" s="459"/>
      <c r="B175" s="467"/>
      <c r="C175" s="468"/>
      <c r="D175" s="468"/>
      <c r="E175" s="468"/>
      <c r="F175" s="468"/>
      <c r="G175" s="468"/>
      <c r="H175" s="472"/>
      <c r="I175" s="472"/>
      <c r="J175" s="472"/>
      <c r="K175" s="472"/>
      <c r="L175" s="468"/>
      <c r="M175" s="468"/>
      <c r="N175" s="468"/>
      <c r="O175" s="468"/>
      <c r="P175" s="468"/>
      <c r="Q175" s="468"/>
      <c r="R175" s="468"/>
      <c r="S175" s="468"/>
      <c r="T175" s="468"/>
      <c r="U175" s="468"/>
      <c r="V175" s="468"/>
      <c r="W175" s="468"/>
      <c r="X175" s="468"/>
      <c r="Y175" s="469"/>
      <c r="Z175" s="470"/>
      <c r="AA175" s="474"/>
      <c r="AB175" s="573"/>
    </row>
    <row r="176" spans="1:28" s="458" customFormat="1" ht="21" customHeight="1" x14ac:dyDescent="0.2">
      <c r="A176" s="459" t="s">
        <v>444</v>
      </c>
      <c r="B176" s="471"/>
      <c r="C176" s="472" t="s">
        <v>445</v>
      </c>
      <c r="D176" s="468"/>
      <c r="E176" s="468"/>
      <c r="F176" s="468"/>
      <c r="G176" s="468"/>
      <c r="H176" s="472"/>
      <c r="I176" s="472"/>
      <c r="J176" s="472"/>
      <c r="K176" s="477"/>
      <c r="L176" s="468"/>
      <c r="M176" s="468"/>
      <c r="N176" s="468"/>
      <c r="O176" s="468"/>
      <c r="P176" s="468"/>
      <c r="Q176" s="468"/>
      <c r="R176" s="468"/>
      <c r="S176" s="468"/>
      <c r="T176" s="468"/>
      <c r="U176" s="468"/>
      <c r="V176" s="468"/>
      <c r="W176" s="468"/>
      <c r="X176" s="468"/>
      <c r="Y176" s="469"/>
      <c r="Z176" s="473"/>
      <c r="AA176" s="465">
        <f>IF(K176="?",0,IF(K176&lt;&gt;"",1,0))</f>
        <v>0</v>
      </c>
      <c r="AB176" s="573"/>
    </row>
    <row r="177" spans="1:28" s="458" customFormat="1" ht="5.25" customHeight="1" x14ac:dyDescent="0.2">
      <c r="A177" s="459"/>
      <c r="B177" s="467"/>
      <c r="C177" s="468"/>
      <c r="D177" s="468"/>
      <c r="E177" s="468"/>
      <c r="F177" s="468"/>
      <c r="G177" s="468"/>
      <c r="H177" s="472"/>
      <c r="I177" s="472"/>
      <c r="J177" s="472"/>
      <c r="K177" s="472"/>
      <c r="L177" s="468"/>
      <c r="M177" s="468"/>
      <c r="N177" s="468"/>
      <c r="O177" s="468"/>
      <c r="P177" s="468"/>
      <c r="Q177" s="468"/>
      <c r="R177" s="468"/>
      <c r="S177" s="468"/>
      <c r="T177" s="468"/>
      <c r="U177" s="468"/>
      <c r="V177" s="468"/>
      <c r="W177" s="468"/>
      <c r="X177" s="468"/>
      <c r="Y177" s="469"/>
      <c r="Z177" s="470"/>
      <c r="AA177" s="474"/>
      <c r="AB177" s="573"/>
    </row>
    <row r="178" spans="1:28" s="458" customFormat="1" ht="21" customHeight="1" x14ac:dyDescent="0.2">
      <c r="A178" s="459" t="s">
        <v>446</v>
      </c>
      <c r="B178" s="471"/>
      <c r="C178" s="472" t="s">
        <v>447</v>
      </c>
      <c r="D178" s="468"/>
      <c r="E178" s="468"/>
      <c r="F178" s="468"/>
      <c r="G178" s="468"/>
      <c r="H178" s="472"/>
      <c r="I178" s="472"/>
      <c r="J178" s="472"/>
      <c r="K178" s="893"/>
      <c r="L178" s="894"/>
      <c r="M178" s="894"/>
      <c r="N178" s="894"/>
      <c r="O178" s="894"/>
      <c r="P178" s="894"/>
      <c r="Q178" s="894"/>
      <c r="R178" s="894"/>
      <c r="S178" s="894"/>
      <c r="T178" s="894"/>
      <c r="U178" s="894"/>
      <c r="V178" s="894"/>
      <c r="W178" s="894"/>
      <c r="X178" s="894"/>
      <c r="Y178" s="469"/>
      <c r="Z178" s="473"/>
      <c r="AA178" s="465">
        <f>IF(K178="?",0,IF(K178&lt;&gt;"",1,0))</f>
        <v>0</v>
      </c>
      <c r="AB178" s="573"/>
    </row>
    <row r="179" spans="1:28" s="458" customFormat="1" ht="9" customHeight="1" x14ac:dyDescent="0.2">
      <c r="A179" s="459"/>
      <c r="B179" s="467"/>
      <c r="C179" s="468"/>
      <c r="D179" s="468"/>
      <c r="E179" s="468"/>
      <c r="F179" s="468"/>
      <c r="G179" s="468"/>
      <c r="H179" s="472"/>
      <c r="I179" s="472"/>
      <c r="J179" s="472"/>
      <c r="K179" s="472"/>
      <c r="L179" s="468"/>
      <c r="M179" s="468"/>
      <c r="N179" s="468"/>
      <c r="O179" s="468"/>
      <c r="P179" s="478"/>
      <c r="Q179" s="478"/>
      <c r="R179" s="478"/>
      <c r="S179" s="478"/>
      <c r="T179" s="478"/>
      <c r="U179" s="478"/>
      <c r="V179" s="478"/>
      <c r="W179" s="478"/>
      <c r="X179" s="478"/>
      <c r="Y179" s="479" t="s">
        <v>230</v>
      </c>
      <c r="Z179" s="470"/>
      <c r="AA179" s="474"/>
      <c r="AB179" s="573"/>
    </row>
    <row r="180" spans="1:28" s="458" customFormat="1" ht="21" customHeight="1" x14ac:dyDescent="0.2">
      <c r="A180" s="459" t="s">
        <v>448</v>
      </c>
      <c r="B180" s="471"/>
      <c r="C180" s="472" t="s">
        <v>449</v>
      </c>
      <c r="D180" s="472"/>
      <c r="E180" s="472"/>
      <c r="F180" s="472"/>
      <c r="G180" s="472"/>
      <c r="H180" s="468"/>
      <c r="I180" s="468"/>
      <c r="J180" s="468"/>
      <c r="K180" s="468"/>
      <c r="L180" s="468"/>
      <c r="M180" s="468"/>
      <c r="N180" s="468"/>
      <c r="O180" s="468"/>
      <c r="P180" s="478"/>
      <c r="Q180" s="478"/>
      <c r="R180" s="478"/>
      <c r="S180" s="478"/>
      <c r="T180" s="895" t="s">
        <v>245</v>
      </c>
      <c r="U180" s="896"/>
      <c r="V180" s="897"/>
      <c r="W180" s="897"/>
      <c r="X180" s="898"/>
      <c r="Y180" s="479"/>
      <c r="Z180" s="473"/>
      <c r="AA180" s="465">
        <f>IF(T180="?",0,IF(T180&lt;&gt;"",1,0))</f>
        <v>0</v>
      </c>
      <c r="AB180" s="573"/>
    </row>
    <row r="181" spans="1:28" s="458" customFormat="1" ht="5.25" customHeight="1" x14ac:dyDescent="0.2">
      <c r="A181" s="459"/>
      <c r="B181" s="467"/>
      <c r="C181" s="468"/>
      <c r="D181" s="468"/>
      <c r="E181" s="468"/>
      <c r="F181" s="468"/>
      <c r="G181" s="468"/>
      <c r="H181" s="472"/>
      <c r="I181" s="472"/>
      <c r="J181" s="472"/>
      <c r="K181" s="472"/>
      <c r="L181" s="468"/>
      <c r="M181" s="468"/>
      <c r="N181" s="468"/>
      <c r="O181" s="468"/>
      <c r="P181" s="468"/>
      <c r="Q181" s="468"/>
      <c r="R181" s="468"/>
      <c r="S181" s="468"/>
      <c r="T181" s="468"/>
      <c r="U181" s="468"/>
      <c r="V181" s="478"/>
      <c r="W181" s="478"/>
      <c r="X181" s="478"/>
      <c r="Y181" s="480"/>
      <c r="Z181" s="470"/>
      <c r="AA181" s="474"/>
      <c r="AB181" s="573"/>
    </row>
    <row r="182" spans="1:28" s="458" customFormat="1" ht="27" customHeight="1" x14ac:dyDescent="0.2">
      <c r="A182" s="459" t="s">
        <v>450</v>
      </c>
      <c r="B182" s="471"/>
      <c r="C182" s="899" t="s">
        <v>451</v>
      </c>
      <c r="D182" s="899"/>
      <c r="E182" s="899"/>
      <c r="F182" s="899"/>
      <c r="G182" s="899"/>
      <c r="H182" s="899"/>
      <c r="I182" s="899"/>
      <c r="J182" s="899"/>
      <c r="K182" s="899"/>
      <c r="L182" s="899"/>
      <c r="M182" s="899"/>
      <c r="N182" s="899"/>
      <c r="O182" s="899"/>
      <c r="P182" s="899"/>
      <c r="Q182" s="481"/>
      <c r="R182" s="481"/>
      <c r="S182" s="481"/>
      <c r="T182" s="481"/>
      <c r="U182" s="481"/>
      <c r="V182" s="481"/>
      <c r="W182" s="707" t="s">
        <v>245</v>
      </c>
      <c r="X182" s="708"/>
      <c r="Y182" s="481"/>
      <c r="Z182" s="473"/>
      <c r="AA182" s="465">
        <f>IF(W182="?",0,IF(W182&lt;&gt;"",1,0))</f>
        <v>0</v>
      </c>
      <c r="AB182" s="573"/>
    </row>
    <row r="183" spans="1:28" s="458" customFormat="1" ht="9" customHeight="1" x14ac:dyDescent="0.2">
      <c r="A183" s="459"/>
      <c r="B183" s="467"/>
      <c r="C183" s="482"/>
      <c r="D183" s="482"/>
      <c r="E183" s="482"/>
      <c r="F183" s="482"/>
      <c r="G183" s="482"/>
      <c r="H183" s="483"/>
      <c r="I183" s="483"/>
      <c r="J183" s="483"/>
      <c r="K183" s="483"/>
      <c r="L183" s="482"/>
      <c r="M183" s="482"/>
      <c r="N183" s="482"/>
      <c r="O183" s="482"/>
      <c r="P183" s="482"/>
      <c r="Q183" s="482"/>
      <c r="R183" s="482"/>
      <c r="S183" s="482"/>
      <c r="T183" s="482"/>
      <c r="U183" s="482"/>
      <c r="V183" s="482"/>
      <c r="W183" s="482"/>
      <c r="X183" s="482"/>
      <c r="Y183" s="484"/>
      <c r="Z183" s="470"/>
      <c r="AA183" s="474"/>
      <c r="AB183" s="573"/>
    </row>
    <row r="184" spans="1:28" s="458" customFormat="1" ht="5.25" customHeight="1" x14ac:dyDescent="0.2">
      <c r="A184" s="459"/>
      <c r="B184" s="467"/>
      <c r="C184" s="468"/>
      <c r="D184" s="468"/>
      <c r="E184" s="468"/>
      <c r="F184" s="468"/>
      <c r="G184" s="468"/>
      <c r="H184" s="472"/>
      <c r="I184" s="472"/>
      <c r="J184" s="472"/>
      <c r="K184" s="472"/>
      <c r="L184" s="468"/>
      <c r="M184" s="468"/>
      <c r="N184" s="468"/>
      <c r="O184" s="468"/>
      <c r="P184" s="468"/>
      <c r="Q184" s="468"/>
      <c r="R184" s="468"/>
      <c r="S184" s="468"/>
      <c r="T184" s="468"/>
      <c r="U184" s="468"/>
      <c r="V184" s="468"/>
      <c r="W184" s="468"/>
      <c r="X184" s="468"/>
      <c r="Y184" s="480"/>
      <c r="Z184" s="470"/>
      <c r="AA184" s="474"/>
      <c r="AB184" s="573"/>
    </row>
    <row r="185" spans="1:28" s="458" customFormat="1" ht="36" customHeight="1" x14ac:dyDescent="0.2">
      <c r="A185" s="459"/>
      <c r="B185" s="471"/>
      <c r="C185" s="900" t="s">
        <v>452</v>
      </c>
      <c r="D185" s="900"/>
      <c r="E185" s="900"/>
      <c r="F185" s="900"/>
      <c r="G185" s="900"/>
      <c r="H185" s="900"/>
      <c r="I185" s="900"/>
      <c r="J185" s="900"/>
      <c r="K185" s="900"/>
      <c r="L185" s="900"/>
      <c r="M185" s="900"/>
      <c r="N185" s="900"/>
      <c r="O185" s="900"/>
      <c r="P185" s="900"/>
      <c r="Q185" s="900"/>
      <c r="R185" s="900"/>
      <c r="S185" s="900"/>
      <c r="T185" s="900"/>
      <c r="U185" s="900"/>
      <c r="V185" s="900"/>
      <c r="W185" s="900"/>
      <c r="X185" s="900"/>
      <c r="Y185" s="900"/>
      <c r="Z185" s="473"/>
      <c r="AA185" s="474"/>
      <c r="AB185" s="573"/>
    </row>
    <row r="186" spans="1:28" s="458" customFormat="1" ht="48" customHeight="1" x14ac:dyDescent="0.2">
      <c r="A186" s="459"/>
      <c r="B186" s="471"/>
      <c r="C186" s="875" t="s">
        <v>571</v>
      </c>
      <c r="D186" s="876"/>
      <c r="E186" s="876"/>
      <c r="F186" s="876"/>
      <c r="G186" s="876"/>
      <c r="H186" s="876"/>
      <c r="I186" s="876"/>
      <c r="J186" s="876"/>
      <c r="K186" s="876"/>
      <c r="L186" s="876"/>
      <c r="M186" s="876"/>
      <c r="N186" s="876"/>
      <c r="O186" s="876"/>
      <c r="P186" s="876"/>
      <c r="Q186" s="876"/>
      <c r="R186" s="876"/>
      <c r="S186" s="876"/>
      <c r="T186" s="876"/>
      <c r="U186" s="876"/>
      <c r="V186" s="876"/>
      <c r="W186" s="876"/>
      <c r="X186" s="876"/>
      <c r="Y186" s="485"/>
      <c r="Z186" s="473"/>
      <c r="AA186" s="474"/>
      <c r="AB186" s="573"/>
    </row>
    <row r="187" spans="1:28" s="458" customFormat="1" ht="5.25" customHeight="1" x14ac:dyDescent="0.2">
      <c r="A187" s="459"/>
      <c r="B187" s="467"/>
      <c r="C187" s="468"/>
      <c r="D187" s="486" t="s">
        <v>245</v>
      </c>
      <c r="E187" s="486" t="s">
        <v>453</v>
      </c>
      <c r="F187" s="486" t="s">
        <v>454</v>
      </c>
      <c r="G187" s="486" t="s">
        <v>455</v>
      </c>
      <c r="H187" s="486" t="s">
        <v>456</v>
      </c>
      <c r="I187" s="486" t="s">
        <v>457</v>
      </c>
      <c r="J187" s="486" t="s">
        <v>458</v>
      </c>
      <c r="K187" s="486" t="s">
        <v>459</v>
      </c>
      <c r="L187" s="487" t="s">
        <v>460</v>
      </c>
      <c r="M187" s="487" t="s">
        <v>461</v>
      </c>
      <c r="N187" s="487" t="s">
        <v>462</v>
      </c>
      <c r="O187" s="487" t="s">
        <v>463</v>
      </c>
      <c r="P187" s="487" t="s">
        <v>464</v>
      </c>
      <c r="Q187" s="487" t="s">
        <v>465</v>
      </c>
      <c r="R187" s="487" t="s">
        <v>466</v>
      </c>
      <c r="S187" s="487" t="s">
        <v>467</v>
      </c>
      <c r="T187" s="487" t="s">
        <v>468</v>
      </c>
      <c r="U187" s="487" t="s">
        <v>573</v>
      </c>
      <c r="V187" s="487" t="s">
        <v>574</v>
      </c>
      <c r="W187" s="487" t="s">
        <v>575</v>
      </c>
      <c r="X187" s="487" t="s">
        <v>576</v>
      </c>
      <c r="Y187" s="479" t="s">
        <v>230</v>
      </c>
      <c r="Z187" s="470"/>
      <c r="AA187" s="474"/>
      <c r="AB187" s="573"/>
    </row>
    <row r="188" spans="1:28" s="492" customFormat="1" ht="21" customHeight="1" x14ac:dyDescent="0.2">
      <c r="A188" s="459" t="s">
        <v>469</v>
      </c>
      <c r="B188" s="488"/>
      <c r="C188" s="583" t="s">
        <v>572</v>
      </c>
      <c r="D188" s="583"/>
      <c r="E188" s="583"/>
      <c r="F188" s="583"/>
      <c r="G188" s="583"/>
      <c r="H188" s="533"/>
      <c r="I188" s="533"/>
      <c r="J188" s="533"/>
      <c r="K188" s="489"/>
      <c r="L188" s="877" t="s">
        <v>245</v>
      </c>
      <c r="M188" s="878"/>
      <c r="N188" s="879"/>
      <c r="O188" s="879"/>
      <c r="P188" s="879"/>
      <c r="Q188" s="879"/>
      <c r="R188" s="879"/>
      <c r="S188" s="879"/>
      <c r="T188" s="879"/>
      <c r="U188" s="879"/>
      <c r="V188" s="879"/>
      <c r="W188" s="879"/>
      <c r="X188" s="880"/>
      <c r="Y188" s="490"/>
      <c r="Z188" s="491"/>
      <c r="AA188" s="465">
        <f>IF(L188="?",0,IF(L188&lt;&gt;"",1,0))</f>
        <v>0</v>
      </c>
      <c r="AB188" s="574"/>
    </row>
    <row r="189" spans="1:28" s="458" customFormat="1" ht="9" customHeight="1" x14ac:dyDescent="0.2">
      <c r="A189" s="459"/>
      <c r="B189" s="467"/>
      <c r="C189" s="468"/>
      <c r="D189" s="468"/>
      <c r="E189" s="468"/>
      <c r="F189" s="468"/>
      <c r="G189" s="468"/>
      <c r="H189" s="472"/>
      <c r="I189" s="472"/>
      <c r="J189" s="472"/>
      <c r="K189" s="472"/>
      <c r="L189" s="468"/>
      <c r="M189" s="468"/>
      <c r="N189" s="468"/>
      <c r="O189" s="468"/>
      <c r="P189" s="478"/>
      <c r="Q189" s="478"/>
      <c r="R189" s="478"/>
      <c r="S189" s="478"/>
      <c r="T189" s="487"/>
      <c r="U189" s="487"/>
      <c r="V189" s="487"/>
      <c r="W189" s="487"/>
      <c r="X189" s="487"/>
      <c r="Y189" s="479"/>
      <c r="Z189" s="470"/>
      <c r="AA189" s="474"/>
      <c r="AB189" s="573"/>
    </row>
    <row r="190" spans="1:28" s="458" customFormat="1" ht="300" customHeight="1" x14ac:dyDescent="0.2">
      <c r="A190" s="459" t="s">
        <v>470</v>
      </c>
      <c r="B190" s="493"/>
      <c r="C190" s="881"/>
      <c r="D190" s="882"/>
      <c r="E190" s="882"/>
      <c r="F190" s="882"/>
      <c r="G190" s="882"/>
      <c r="H190" s="882"/>
      <c r="I190" s="882"/>
      <c r="J190" s="882"/>
      <c r="K190" s="882"/>
      <c r="L190" s="882"/>
      <c r="M190" s="882"/>
      <c r="N190" s="882"/>
      <c r="O190" s="882"/>
      <c r="P190" s="882"/>
      <c r="Q190" s="882"/>
      <c r="R190" s="882"/>
      <c r="S190" s="882"/>
      <c r="T190" s="882"/>
      <c r="U190" s="882"/>
      <c r="V190" s="882"/>
      <c r="W190" s="882"/>
      <c r="X190" s="882"/>
      <c r="Y190" s="472"/>
      <c r="Z190" s="470"/>
      <c r="AA190" s="465">
        <f>IF(C190="?",0,IF(C190&lt;&gt;"",1,0))</f>
        <v>0</v>
      </c>
      <c r="AB190" s="573"/>
    </row>
    <row r="191" spans="1:28" s="458" customFormat="1" ht="9" customHeight="1" x14ac:dyDescent="0.2">
      <c r="A191" s="459"/>
      <c r="B191" s="494"/>
      <c r="C191" s="495"/>
      <c r="D191" s="495"/>
      <c r="E191" s="495"/>
      <c r="F191" s="495"/>
      <c r="G191" s="495"/>
      <c r="H191" s="495"/>
      <c r="I191" s="495"/>
      <c r="J191" s="495"/>
      <c r="K191" s="495"/>
      <c r="L191" s="495"/>
      <c r="M191" s="495"/>
      <c r="N191" s="495"/>
      <c r="O191" s="495"/>
      <c r="P191" s="495"/>
      <c r="Q191" s="495"/>
      <c r="R191" s="495"/>
      <c r="S191" s="495"/>
      <c r="T191" s="495"/>
      <c r="U191" s="495"/>
      <c r="V191" s="495"/>
      <c r="W191" s="495"/>
      <c r="X191" s="495"/>
      <c r="Y191" s="496"/>
      <c r="Z191" s="497"/>
      <c r="AA191" s="474"/>
      <c r="AB191" s="573"/>
    </row>
    <row r="192" spans="1:28" s="458" customFormat="1" ht="9" customHeight="1" x14ac:dyDescent="0.2">
      <c r="A192" s="451"/>
      <c r="B192" s="452"/>
      <c r="C192" s="453"/>
      <c r="D192" s="453"/>
      <c r="E192" s="453"/>
      <c r="F192" s="453"/>
      <c r="G192" s="453"/>
      <c r="H192" s="454"/>
      <c r="I192" s="454"/>
      <c r="J192" s="454"/>
      <c r="K192" s="453"/>
      <c r="L192" s="453"/>
      <c r="M192" s="453"/>
      <c r="N192" s="453"/>
      <c r="O192" s="453"/>
      <c r="P192" s="453"/>
      <c r="Q192" s="453"/>
      <c r="R192" s="453"/>
      <c r="S192" s="453"/>
      <c r="T192" s="453"/>
      <c r="U192" s="453"/>
      <c r="V192" s="453"/>
      <c r="W192" s="453"/>
      <c r="X192" s="453"/>
      <c r="Y192" s="455"/>
      <c r="Z192" s="456"/>
      <c r="AA192" s="457"/>
      <c r="AB192" s="573"/>
    </row>
    <row r="193" spans="1:28" ht="24" customHeight="1" x14ac:dyDescent="0.2">
      <c r="A193" s="459"/>
      <c r="B193" s="460"/>
      <c r="C193" s="883" t="s">
        <v>435</v>
      </c>
      <c r="D193" s="884"/>
      <c r="E193" s="884"/>
      <c r="F193" s="884"/>
      <c r="G193" s="884"/>
      <c r="H193" s="884"/>
      <c r="I193" s="461" t="s">
        <v>274</v>
      </c>
      <c r="J193" s="462"/>
      <c r="K193" s="885" t="str">
        <f>IF(Stammdaten!$L$28&lt;&gt;"",Stammdaten!$L$28,"")</f>
        <v/>
      </c>
      <c r="L193" s="886"/>
      <c r="M193" s="886"/>
      <c r="N193" s="886"/>
      <c r="O193" s="886"/>
      <c r="P193" s="886"/>
      <c r="Q193" s="886"/>
      <c r="R193" s="886"/>
      <c r="S193" s="886"/>
      <c r="T193" s="887"/>
      <c r="U193" s="888" t="str">
        <f>IF(Stammdaten!$S$21&lt;&gt;"",Stammdaten!$S$21,"-")</f>
        <v>00000000</v>
      </c>
      <c r="V193" s="889"/>
      <c r="W193" s="889"/>
      <c r="X193" s="890"/>
      <c r="Y193" s="463"/>
      <c r="Z193" s="464"/>
      <c r="AA193" s="465">
        <f>IF(SUM(AA194:AA218)&gt;0,10000,0)</f>
        <v>0</v>
      </c>
    </row>
    <row r="194" spans="1:28" s="458" customFormat="1" ht="5.25" customHeight="1" x14ac:dyDescent="0.2">
      <c r="A194" s="459"/>
      <c r="B194" s="467"/>
      <c r="C194" s="468"/>
      <c r="D194" s="468"/>
      <c r="E194" s="468"/>
      <c r="F194" s="468"/>
      <c r="G194" s="468"/>
      <c r="H194" s="468"/>
      <c r="I194" s="468"/>
      <c r="J194" s="468"/>
      <c r="K194" s="468"/>
      <c r="L194" s="468"/>
      <c r="M194" s="468"/>
      <c r="N194" s="468"/>
      <c r="O194" s="468"/>
      <c r="P194" s="468"/>
      <c r="Q194" s="468"/>
      <c r="R194" s="468"/>
      <c r="S194" s="468"/>
      <c r="T194" s="468"/>
      <c r="U194" s="468"/>
      <c r="V194" s="468"/>
      <c r="W194" s="468"/>
      <c r="X194" s="468"/>
      <c r="Y194" s="469"/>
      <c r="Z194" s="470"/>
      <c r="AA194" s="457"/>
      <c r="AB194" s="573"/>
    </row>
    <row r="195" spans="1:28" s="458" customFormat="1" ht="21" customHeight="1" x14ac:dyDescent="0.2">
      <c r="A195" s="459" t="s">
        <v>436</v>
      </c>
      <c r="B195" s="471"/>
      <c r="C195" s="472" t="s">
        <v>437</v>
      </c>
      <c r="D195" s="468"/>
      <c r="E195" s="468"/>
      <c r="F195" s="468"/>
      <c r="G195" s="468"/>
      <c r="H195" s="472"/>
      <c r="I195" s="472"/>
      <c r="J195" s="472"/>
      <c r="K195" s="893"/>
      <c r="L195" s="894"/>
      <c r="M195" s="894"/>
      <c r="N195" s="894"/>
      <c r="O195" s="894"/>
      <c r="P195" s="894"/>
      <c r="Q195" s="894"/>
      <c r="R195" s="894"/>
      <c r="S195" s="894"/>
      <c r="T195" s="894"/>
      <c r="U195" s="894"/>
      <c r="V195" s="894"/>
      <c r="W195" s="894"/>
      <c r="X195" s="894"/>
      <c r="Y195" s="469"/>
      <c r="Z195" s="473"/>
      <c r="AA195" s="465">
        <f>IF(K195="?",0,IF(K195&lt;&gt;"",1,0))</f>
        <v>0</v>
      </c>
      <c r="AB195" s="573"/>
    </row>
    <row r="196" spans="1:28" s="458" customFormat="1" ht="5.25" customHeight="1" x14ac:dyDescent="0.2">
      <c r="A196" s="459"/>
      <c r="B196" s="467"/>
      <c r="C196" s="468"/>
      <c r="D196" s="468"/>
      <c r="E196" s="468"/>
      <c r="F196" s="468"/>
      <c r="G196" s="468"/>
      <c r="H196" s="472"/>
      <c r="I196" s="472"/>
      <c r="J196" s="472"/>
      <c r="K196" s="468"/>
      <c r="L196" s="468"/>
      <c r="M196" s="468"/>
      <c r="N196" s="468"/>
      <c r="O196" s="468"/>
      <c r="P196" s="468"/>
      <c r="Q196" s="468"/>
      <c r="R196" s="468"/>
      <c r="S196" s="468"/>
      <c r="T196" s="468"/>
      <c r="U196" s="468"/>
      <c r="V196" s="468"/>
      <c r="W196" s="468"/>
      <c r="X196" s="468"/>
      <c r="Y196" s="469"/>
      <c r="Z196" s="470"/>
      <c r="AA196" s="474"/>
      <c r="AB196" s="573"/>
    </row>
    <row r="197" spans="1:28" s="458" customFormat="1" ht="21" customHeight="1" x14ac:dyDescent="0.2">
      <c r="A197" s="475" t="s">
        <v>438</v>
      </c>
      <c r="B197" s="476"/>
      <c r="C197" s="472" t="s">
        <v>439</v>
      </c>
      <c r="D197" s="468"/>
      <c r="E197" s="468"/>
      <c r="F197" s="468"/>
      <c r="G197" s="468"/>
      <c r="H197" s="472"/>
      <c r="I197" s="472"/>
      <c r="J197" s="472"/>
      <c r="K197" s="477"/>
      <c r="L197" s="468" t="s">
        <v>440</v>
      </c>
      <c r="M197" s="468"/>
      <c r="N197" s="477"/>
      <c r="O197" s="468" t="s">
        <v>441</v>
      </c>
      <c r="P197" s="468"/>
      <c r="Q197" s="472"/>
      <c r="R197" s="472"/>
      <c r="S197" s="472"/>
      <c r="T197" s="472"/>
      <c r="U197" s="472"/>
      <c r="V197" s="472"/>
      <c r="W197" s="472"/>
      <c r="X197" s="472"/>
      <c r="Y197" s="469"/>
      <c r="Z197" s="473"/>
      <c r="AA197" s="465">
        <f>IF(K197="?",0,IF(K197&lt;&gt;"",1,0))+IF(N197="?",0,IF(N197&lt;&gt;"",1,0))</f>
        <v>0</v>
      </c>
      <c r="AB197" s="573"/>
    </row>
    <row r="198" spans="1:28" s="458" customFormat="1" ht="5.25" customHeight="1" x14ac:dyDescent="0.2">
      <c r="A198" s="459"/>
      <c r="B198" s="467"/>
      <c r="C198" s="468"/>
      <c r="D198" s="468"/>
      <c r="E198" s="468"/>
      <c r="F198" s="468"/>
      <c r="G198" s="468"/>
      <c r="H198" s="472"/>
      <c r="I198" s="472"/>
      <c r="J198" s="472"/>
      <c r="K198" s="472"/>
      <c r="L198" s="468"/>
      <c r="M198" s="468"/>
      <c r="N198" s="468"/>
      <c r="O198" s="468"/>
      <c r="P198" s="468"/>
      <c r="Q198" s="468"/>
      <c r="R198" s="468"/>
      <c r="S198" s="468"/>
      <c r="T198" s="468"/>
      <c r="U198" s="468"/>
      <c r="V198" s="468"/>
      <c r="W198" s="468"/>
      <c r="X198" s="468"/>
      <c r="Y198" s="469"/>
      <c r="Z198" s="470"/>
      <c r="AA198" s="474"/>
      <c r="AB198" s="573"/>
    </row>
    <row r="199" spans="1:28" s="182" customFormat="1" ht="21" customHeight="1" x14ac:dyDescent="0.2">
      <c r="A199" s="175" t="s">
        <v>656</v>
      </c>
      <c r="B199" s="167"/>
      <c r="C199" s="272" t="s">
        <v>612</v>
      </c>
      <c r="D199" s="268"/>
      <c r="E199" s="268"/>
      <c r="F199" s="268"/>
      <c r="G199" s="268"/>
      <c r="H199" s="272"/>
      <c r="I199" s="272"/>
      <c r="J199" s="272"/>
      <c r="K199" s="873"/>
      <c r="L199" s="874"/>
      <c r="M199" s="874"/>
      <c r="N199" s="874"/>
      <c r="O199" s="272"/>
      <c r="P199" s="901" t="s">
        <v>658</v>
      </c>
      <c r="Q199" s="801"/>
      <c r="R199" s="801"/>
      <c r="S199" s="801"/>
      <c r="T199" s="801"/>
      <c r="U199" s="801"/>
      <c r="V199" s="801"/>
      <c r="W199" s="801"/>
      <c r="X199" s="801"/>
      <c r="Y199" s="137"/>
      <c r="Z199" s="133"/>
      <c r="AA199" s="465">
        <f>IF(K199="?",0,IF(K199&lt;&gt;"",1,0))</f>
        <v>0</v>
      </c>
      <c r="AB199" s="570"/>
    </row>
    <row r="200" spans="1:28" s="182" customFormat="1" ht="5.25" customHeight="1" x14ac:dyDescent="0.2">
      <c r="A200" s="176"/>
      <c r="B200" s="128"/>
      <c r="C200" s="268"/>
      <c r="D200" s="268"/>
      <c r="E200" s="268"/>
      <c r="F200" s="268"/>
      <c r="G200" s="268"/>
      <c r="H200" s="272"/>
      <c r="I200" s="272"/>
      <c r="J200" s="272"/>
      <c r="K200" s="272"/>
      <c r="L200" s="268"/>
      <c r="M200" s="268"/>
      <c r="N200" s="268"/>
      <c r="O200" s="268"/>
      <c r="P200" s="268"/>
      <c r="Q200" s="272"/>
      <c r="R200" s="272"/>
      <c r="S200" s="272"/>
      <c r="T200" s="272"/>
      <c r="U200" s="272"/>
      <c r="V200" s="272"/>
      <c r="W200" s="272"/>
      <c r="X200" s="272"/>
      <c r="Y200" s="137"/>
      <c r="Z200" s="129"/>
      <c r="AA200" s="325"/>
      <c r="AB200" s="570"/>
    </row>
    <row r="201" spans="1:28" s="458" customFormat="1" ht="21" customHeight="1" x14ac:dyDescent="0.2">
      <c r="A201" s="459" t="s">
        <v>442</v>
      </c>
      <c r="B201" s="476"/>
      <c r="C201" s="472" t="s">
        <v>443</v>
      </c>
      <c r="D201" s="468"/>
      <c r="E201" s="468"/>
      <c r="F201" s="468"/>
      <c r="G201" s="468"/>
      <c r="H201" s="472"/>
      <c r="I201" s="472"/>
      <c r="J201" s="472"/>
      <c r="K201" s="891"/>
      <c r="L201" s="892"/>
      <c r="M201" s="892"/>
      <c r="N201" s="892"/>
      <c r="O201" s="468"/>
      <c r="P201" s="468"/>
      <c r="Q201" s="472"/>
      <c r="R201" s="472"/>
      <c r="S201" s="472"/>
      <c r="T201" s="472"/>
      <c r="U201" s="472"/>
      <c r="V201" s="472"/>
      <c r="W201" s="472"/>
      <c r="X201" s="472"/>
      <c r="Y201" s="469"/>
      <c r="Z201" s="473"/>
      <c r="AA201" s="465">
        <f>IF(K201="?",0,IF(K201&lt;&gt;"",1,0))</f>
        <v>0</v>
      </c>
      <c r="AB201" s="573"/>
    </row>
    <row r="202" spans="1:28" s="458" customFormat="1" ht="5.25" customHeight="1" x14ac:dyDescent="0.2">
      <c r="A202" s="459"/>
      <c r="B202" s="467"/>
      <c r="C202" s="468"/>
      <c r="D202" s="468"/>
      <c r="E202" s="468"/>
      <c r="F202" s="468"/>
      <c r="G202" s="468"/>
      <c r="H202" s="472"/>
      <c r="I202" s="472"/>
      <c r="J202" s="472"/>
      <c r="K202" s="472"/>
      <c r="L202" s="468"/>
      <c r="M202" s="468"/>
      <c r="N202" s="468"/>
      <c r="O202" s="468"/>
      <c r="P202" s="468"/>
      <c r="Q202" s="468"/>
      <c r="R202" s="468"/>
      <c r="S202" s="468"/>
      <c r="T202" s="468"/>
      <c r="U202" s="468"/>
      <c r="V202" s="468"/>
      <c r="W202" s="468"/>
      <c r="X202" s="468"/>
      <c r="Y202" s="469"/>
      <c r="Z202" s="470"/>
      <c r="AA202" s="474"/>
      <c r="AB202" s="573"/>
    </row>
    <row r="203" spans="1:28" s="458" customFormat="1" ht="21" customHeight="1" x14ac:dyDescent="0.2">
      <c r="A203" s="459" t="s">
        <v>444</v>
      </c>
      <c r="B203" s="471"/>
      <c r="C203" s="472" t="s">
        <v>445</v>
      </c>
      <c r="D203" s="468"/>
      <c r="E203" s="468"/>
      <c r="F203" s="468"/>
      <c r="G203" s="468"/>
      <c r="H203" s="472"/>
      <c r="I203" s="472"/>
      <c r="J203" s="472"/>
      <c r="K203" s="477"/>
      <c r="L203" s="468"/>
      <c r="M203" s="468"/>
      <c r="N203" s="468"/>
      <c r="O203" s="468"/>
      <c r="P203" s="468"/>
      <c r="Q203" s="468"/>
      <c r="R203" s="468"/>
      <c r="S203" s="468"/>
      <c r="T203" s="468"/>
      <c r="U203" s="468"/>
      <c r="V203" s="468"/>
      <c r="W203" s="468"/>
      <c r="X203" s="468"/>
      <c r="Y203" s="469"/>
      <c r="Z203" s="473"/>
      <c r="AA203" s="465">
        <f>IF(K203="?",0,IF(K203&lt;&gt;"",1,0))</f>
        <v>0</v>
      </c>
      <c r="AB203" s="573"/>
    </row>
    <row r="204" spans="1:28" s="458" customFormat="1" ht="5.25" customHeight="1" x14ac:dyDescent="0.2">
      <c r="A204" s="459"/>
      <c r="B204" s="467"/>
      <c r="C204" s="468"/>
      <c r="D204" s="468"/>
      <c r="E204" s="468"/>
      <c r="F204" s="468"/>
      <c r="G204" s="468"/>
      <c r="H204" s="472"/>
      <c r="I204" s="472"/>
      <c r="J204" s="472"/>
      <c r="K204" s="472"/>
      <c r="L204" s="468"/>
      <c r="M204" s="468"/>
      <c r="N204" s="468"/>
      <c r="O204" s="468"/>
      <c r="P204" s="468"/>
      <c r="Q204" s="468"/>
      <c r="R204" s="468"/>
      <c r="S204" s="468"/>
      <c r="T204" s="468"/>
      <c r="U204" s="468"/>
      <c r="V204" s="468"/>
      <c r="W204" s="468"/>
      <c r="X204" s="468"/>
      <c r="Y204" s="469"/>
      <c r="Z204" s="470"/>
      <c r="AA204" s="474"/>
      <c r="AB204" s="573"/>
    </row>
    <row r="205" spans="1:28" s="458" customFormat="1" ht="21" customHeight="1" x14ac:dyDescent="0.2">
      <c r="A205" s="459" t="s">
        <v>446</v>
      </c>
      <c r="B205" s="471"/>
      <c r="C205" s="472" t="s">
        <v>447</v>
      </c>
      <c r="D205" s="468"/>
      <c r="E205" s="468"/>
      <c r="F205" s="468"/>
      <c r="G205" s="468"/>
      <c r="H205" s="472"/>
      <c r="I205" s="472"/>
      <c r="J205" s="472"/>
      <c r="K205" s="893"/>
      <c r="L205" s="894"/>
      <c r="M205" s="894"/>
      <c r="N205" s="894"/>
      <c r="O205" s="894"/>
      <c r="P205" s="894"/>
      <c r="Q205" s="894"/>
      <c r="R205" s="894"/>
      <c r="S205" s="894"/>
      <c r="T205" s="894"/>
      <c r="U205" s="894"/>
      <c r="V205" s="894"/>
      <c r="W205" s="894"/>
      <c r="X205" s="894"/>
      <c r="Y205" s="469"/>
      <c r="Z205" s="473"/>
      <c r="AA205" s="465">
        <f>IF(K205="?",0,IF(K205&lt;&gt;"",1,0))</f>
        <v>0</v>
      </c>
      <c r="AB205" s="573"/>
    </row>
    <row r="206" spans="1:28" s="458" customFormat="1" ht="9" customHeight="1" x14ac:dyDescent="0.2">
      <c r="A206" s="459"/>
      <c r="B206" s="467"/>
      <c r="C206" s="468"/>
      <c r="D206" s="468"/>
      <c r="E206" s="468"/>
      <c r="F206" s="468"/>
      <c r="G206" s="468"/>
      <c r="H206" s="472"/>
      <c r="I206" s="472"/>
      <c r="J206" s="472"/>
      <c r="K206" s="472"/>
      <c r="L206" s="468"/>
      <c r="M206" s="468"/>
      <c r="N206" s="468"/>
      <c r="O206" s="468"/>
      <c r="P206" s="478"/>
      <c r="Q206" s="478"/>
      <c r="R206" s="478"/>
      <c r="S206" s="478"/>
      <c r="T206" s="478"/>
      <c r="U206" s="478"/>
      <c r="V206" s="478"/>
      <c r="W206" s="478"/>
      <c r="X206" s="478"/>
      <c r="Y206" s="479" t="s">
        <v>230</v>
      </c>
      <c r="Z206" s="470"/>
      <c r="AA206" s="474"/>
      <c r="AB206" s="573"/>
    </row>
    <row r="207" spans="1:28" s="458" customFormat="1" ht="21" customHeight="1" x14ac:dyDescent="0.2">
      <c r="A207" s="459" t="s">
        <v>448</v>
      </c>
      <c r="B207" s="471"/>
      <c r="C207" s="472" t="s">
        <v>449</v>
      </c>
      <c r="D207" s="472"/>
      <c r="E207" s="472"/>
      <c r="F207" s="472"/>
      <c r="G207" s="472"/>
      <c r="H207" s="468"/>
      <c r="I207" s="468"/>
      <c r="J207" s="468"/>
      <c r="K207" s="468"/>
      <c r="L207" s="468"/>
      <c r="M207" s="468"/>
      <c r="N207" s="468"/>
      <c r="O207" s="468"/>
      <c r="P207" s="478"/>
      <c r="Q207" s="478"/>
      <c r="R207" s="478"/>
      <c r="S207" s="478"/>
      <c r="T207" s="895" t="s">
        <v>245</v>
      </c>
      <c r="U207" s="896"/>
      <c r="V207" s="897"/>
      <c r="W207" s="897"/>
      <c r="X207" s="898"/>
      <c r="Y207" s="479"/>
      <c r="Z207" s="473"/>
      <c r="AA207" s="465">
        <f>IF(T207="?",0,IF(T207&lt;&gt;"",1,0))</f>
        <v>0</v>
      </c>
      <c r="AB207" s="573"/>
    </row>
    <row r="208" spans="1:28" s="458" customFormat="1" ht="5.25" customHeight="1" x14ac:dyDescent="0.2">
      <c r="A208" s="459"/>
      <c r="B208" s="467"/>
      <c r="C208" s="468"/>
      <c r="D208" s="468"/>
      <c r="E208" s="468"/>
      <c r="F208" s="468"/>
      <c r="G208" s="468"/>
      <c r="H208" s="472"/>
      <c r="I208" s="472"/>
      <c r="J208" s="472"/>
      <c r="K208" s="472"/>
      <c r="L208" s="468"/>
      <c r="M208" s="468"/>
      <c r="N208" s="468"/>
      <c r="O208" s="468"/>
      <c r="P208" s="468"/>
      <c r="Q208" s="468"/>
      <c r="R208" s="468"/>
      <c r="S208" s="468"/>
      <c r="T208" s="468"/>
      <c r="U208" s="468"/>
      <c r="V208" s="478"/>
      <c r="W208" s="478"/>
      <c r="X208" s="478"/>
      <c r="Y208" s="480"/>
      <c r="Z208" s="470"/>
      <c r="AA208" s="474"/>
      <c r="AB208" s="573"/>
    </row>
    <row r="209" spans="1:28" s="458" customFormat="1" ht="27" customHeight="1" x14ac:dyDescent="0.2">
      <c r="A209" s="459" t="s">
        <v>450</v>
      </c>
      <c r="B209" s="471"/>
      <c r="C209" s="899" t="s">
        <v>451</v>
      </c>
      <c r="D209" s="899"/>
      <c r="E209" s="899"/>
      <c r="F209" s="899"/>
      <c r="G209" s="899"/>
      <c r="H209" s="899"/>
      <c r="I209" s="899"/>
      <c r="J209" s="899"/>
      <c r="K209" s="899"/>
      <c r="L209" s="899"/>
      <c r="M209" s="899"/>
      <c r="N209" s="899"/>
      <c r="O209" s="899"/>
      <c r="P209" s="899"/>
      <c r="Q209" s="481"/>
      <c r="R209" s="481"/>
      <c r="S209" s="481"/>
      <c r="T209" s="481"/>
      <c r="U209" s="481"/>
      <c r="V209" s="481"/>
      <c r="W209" s="707" t="s">
        <v>245</v>
      </c>
      <c r="X209" s="708"/>
      <c r="Y209" s="481"/>
      <c r="Z209" s="473"/>
      <c r="AA209" s="465">
        <f>IF(W209="?",0,IF(W209&lt;&gt;"",1,0))</f>
        <v>0</v>
      </c>
      <c r="AB209" s="573"/>
    </row>
    <row r="210" spans="1:28" s="458" customFormat="1" ht="9" customHeight="1" x14ac:dyDescent="0.2">
      <c r="A210" s="459"/>
      <c r="B210" s="467"/>
      <c r="C210" s="482"/>
      <c r="D210" s="482"/>
      <c r="E210" s="482"/>
      <c r="F210" s="482"/>
      <c r="G210" s="482"/>
      <c r="H210" s="483"/>
      <c r="I210" s="483"/>
      <c r="J210" s="483"/>
      <c r="K210" s="483"/>
      <c r="L210" s="482"/>
      <c r="M210" s="482"/>
      <c r="N210" s="482"/>
      <c r="O210" s="482"/>
      <c r="P210" s="482"/>
      <c r="Q210" s="482"/>
      <c r="R210" s="482"/>
      <c r="S210" s="482"/>
      <c r="T210" s="482"/>
      <c r="U210" s="482"/>
      <c r="V210" s="482"/>
      <c r="W210" s="482"/>
      <c r="X210" s="482"/>
      <c r="Y210" s="484"/>
      <c r="Z210" s="470"/>
      <c r="AA210" s="474"/>
      <c r="AB210" s="573"/>
    </row>
    <row r="211" spans="1:28" s="458" customFormat="1" ht="5.25" customHeight="1" x14ac:dyDescent="0.2">
      <c r="A211" s="459"/>
      <c r="B211" s="467"/>
      <c r="C211" s="468"/>
      <c r="D211" s="468"/>
      <c r="E211" s="468"/>
      <c r="F211" s="468"/>
      <c r="G211" s="468"/>
      <c r="H211" s="472"/>
      <c r="I211" s="472"/>
      <c r="J211" s="472"/>
      <c r="K211" s="472"/>
      <c r="L211" s="468"/>
      <c r="M211" s="468"/>
      <c r="N211" s="468"/>
      <c r="O211" s="468"/>
      <c r="P211" s="468"/>
      <c r="Q211" s="468"/>
      <c r="R211" s="468"/>
      <c r="S211" s="468"/>
      <c r="T211" s="468"/>
      <c r="U211" s="468"/>
      <c r="V211" s="468"/>
      <c r="W211" s="468"/>
      <c r="X211" s="468"/>
      <c r="Y211" s="480"/>
      <c r="Z211" s="470"/>
      <c r="AA211" s="474"/>
      <c r="AB211" s="573"/>
    </row>
    <row r="212" spans="1:28" s="458" customFormat="1" ht="36" customHeight="1" x14ac:dyDescent="0.2">
      <c r="A212" s="459"/>
      <c r="B212" s="471"/>
      <c r="C212" s="900" t="s">
        <v>452</v>
      </c>
      <c r="D212" s="900"/>
      <c r="E212" s="900"/>
      <c r="F212" s="900"/>
      <c r="G212" s="900"/>
      <c r="H212" s="900"/>
      <c r="I212" s="900"/>
      <c r="J212" s="900"/>
      <c r="K212" s="900"/>
      <c r="L212" s="900"/>
      <c r="M212" s="900"/>
      <c r="N212" s="900"/>
      <c r="O212" s="900"/>
      <c r="P212" s="900"/>
      <c r="Q212" s="900"/>
      <c r="R212" s="900"/>
      <c r="S212" s="900"/>
      <c r="T212" s="900"/>
      <c r="U212" s="900"/>
      <c r="V212" s="900"/>
      <c r="W212" s="900"/>
      <c r="X212" s="900"/>
      <c r="Y212" s="900"/>
      <c r="Z212" s="473"/>
      <c r="AA212" s="474"/>
      <c r="AB212" s="573"/>
    </row>
    <row r="213" spans="1:28" s="458" customFormat="1" ht="48" customHeight="1" x14ac:dyDescent="0.2">
      <c r="A213" s="459"/>
      <c r="B213" s="471"/>
      <c r="C213" s="875" t="s">
        <v>571</v>
      </c>
      <c r="D213" s="876"/>
      <c r="E213" s="876"/>
      <c r="F213" s="876"/>
      <c r="G213" s="876"/>
      <c r="H213" s="876"/>
      <c r="I213" s="876"/>
      <c r="J213" s="876"/>
      <c r="K213" s="876"/>
      <c r="L213" s="876"/>
      <c r="M213" s="876"/>
      <c r="N213" s="876"/>
      <c r="O213" s="876"/>
      <c r="P213" s="876"/>
      <c r="Q213" s="876"/>
      <c r="R213" s="876"/>
      <c r="S213" s="876"/>
      <c r="T213" s="876"/>
      <c r="U213" s="876"/>
      <c r="V213" s="876"/>
      <c r="W213" s="876"/>
      <c r="X213" s="876"/>
      <c r="Y213" s="485"/>
      <c r="Z213" s="473"/>
      <c r="AA213" s="474"/>
      <c r="AB213" s="573"/>
    </row>
    <row r="214" spans="1:28" s="458" customFormat="1" ht="5.25" customHeight="1" x14ac:dyDescent="0.2">
      <c r="A214" s="459"/>
      <c r="B214" s="467"/>
      <c r="C214" s="468"/>
      <c r="D214" s="486" t="s">
        <v>245</v>
      </c>
      <c r="E214" s="486" t="s">
        <v>453</v>
      </c>
      <c r="F214" s="486" t="s">
        <v>454</v>
      </c>
      <c r="G214" s="486" t="s">
        <v>455</v>
      </c>
      <c r="H214" s="486" t="s">
        <v>456</v>
      </c>
      <c r="I214" s="486" t="s">
        <v>457</v>
      </c>
      <c r="J214" s="486" t="s">
        <v>458</v>
      </c>
      <c r="K214" s="486" t="s">
        <v>459</v>
      </c>
      <c r="L214" s="487" t="s">
        <v>460</v>
      </c>
      <c r="M214" s="487" t="s">
        <v>461</v>
      </c>
      <c r="N214" s="487" t="s">
        <v>462</v>
      </c>
      <c r="O214" s="487" t="s">
        <v>463</v>
      </c>
      <c r="P214" s="487" t="s">
        <v>464</v>
      </c>
      <c r="Q214" s="487" t="s">
        <v>465</v>
      </c>
      <c r="R214" s="487" t="s">
        <v>466</v>
      </c>
      <c r="S214" s="487" t="s">
        <v>467</v>
      </c>
      <c r="T214" s="487" t="s">
        <v>468</v>
      </c>
      <c r="U214" s="487" t="s">
        <v>573</v>
      </c>
      <c r="V214" s="487" t="s">
        <v>574</v>
      </c>
      <c r="W214" s="487" t="s">
        <v>575</v>
      </c>
      <c r="X214" s="487" t="s">
        <v>576</v>
      </c>
      <c r="Y214" s="479" t="s">
        <v>230</v>
      </c>
      <c r="Z214" s="470"/>
      <c r="AA214" s="474"/>
      <c r="AB214" s="573"/>
    </row>
    <row r="215" spans="1:28" s="492" customFormat="1" ht="21" customHeight="1" x14ac:dyDescent="0.2">
      <c r="A215" s="459" t="s">
        <v>469</v>
      </c>
      <c r="B215" s="488"/>
      <c r="C215" s="583" t="s">
        <v>572</v>
      </c>
      <c r="D215" s="583"/>
      <c r="E215" s="583"/>
      <c r="F215" s="583"/>
      <c r="G215" s="583"/>
      <c r="H215" s="533"/>
      <c r="I215" s="533"/>
      <c r="J215" s="533"/>
      <c r="K215" s="489"/>
      <c r="L215" s="877" t="s">
        <v>245</v>
      </c>
      <c r="M215" s="878"/>
      <c r="N215" s="879"/>
      <c r="O215" s="879"/>
      <c r="P215" s="879"/>
      <c r="Q215" s="879"/>
      <c r="R215" s="879"/>
      <c r="S215" s="879"/>
      <c r="T215" s="879"/>
      <c r="U215" s="879"/>
      <c r="V215" s="879"/>
      <c r="W215" s="879"/>
      <c r="X215" s="880"/>
      <c r="Y215" s="490"/>
      <c r="Z215" s="491"/>
      <c r="AA215" s="465">
        <f>IF(L215="?",0,IF(L215&lt;&gt;"",1,0))</f>
        <v>0</v>
      </c>
      <c r="AB215" s="574"/>
    </row>
    <row r="216" spans="1:28" s="458" customFormat="1" ht="9" customHeight="1" x14ac:dyDescent="0.2">
      <c r="A216" s="459"/>
      <c r="B216" s="467"/>
      <c r="C216" s="468"/>
      <c r="D216" s="468"/>
      <c r="E216" s="468"/>
      <c r="F216" s="468"/>
      <c r="G216" s="468"/>
      <c r="H216" s="472"/>
      <c r="I216" s="472"/>
      <c r="J216" s="472"/>
      <c r="K216" s="472"/>
      <c r="L216" s="468"/>
      <c r="M216" s="468"/>
      <c r="N216" s="468"/>
      <c r="O216" s="468"/>
      <c r="P216" s="478"/>
      <c r="Q216" s="478"/>
      <c r="R216" s="478"/>
      <c r="S216" s="478"/>
      <c r="T216" s="487"/>
      <c r="U216" s="487"/>
      <c r="V216" s="487"/>
      <c r="W216" s="487"/>
      <c r="X216" s="487"/>
      <c r="Y216" s="479"/>
      <c r="Z216" s="470"/>
      <c r="AA216" s="474"/>
      <c r="AB216" s="573"/>
    </row>
    <row r="217" spans="1:28" s="458" customFormat="1" ht="300" customHeight="1" x14ac:dyDescent="0.2">
      <c r="A217" s="459" t="s">
        <v>470</v>
      </c>
      <c r="B217" s="493"/>
      <c r="C217" s="881"/>
      <c r="D217" s="882"/>
      <c r="E217" s="882"/>
      <c r="F217" s="882"/>
      <c r="G217" s="882"/>
      <c r="H217" s="882"/>
      <c r="I217" s="882"/>
      <c r="J217" s="882"/>
      <c r="K217" s="882"/>
      <c r="L217" s="882"/>
      <c r="M217" s="882"/>
      <c r="N217" s="882"/>
      <c r="O217" s="882"/>
      <c r="P217" s="882"/>
      <c r="Q217" s="882"/>
      <c r="R217" s="882"/>
      <c r="S217" s="882"/>
      <c r="T217" s="882"/>
      <c r="U217" s="882"/>
      <c r="V217" s="882"/>
      <c r="W217" s="882"/>
      <c r="X217" s="882"/>
      <c r="Y217" s="472"/>
      <c r="Z217" s="470"/>
      <c r="AA217" s="465">
        <f>IF(C217="?",0,IF(C217&lt;&gt;"",1,0))</f>
        <v>0</v>
      </c>
      <c r="AB217" s="573"/>
    </row>
    <row r="218" spans="1:28" s="458" customFormat="1" ht="9" customHeight="1" x14ac:dyDescent="0.2">
      <c r="A218" s="459"/>
      <c r="B218" s="494"/>
      <c r="C218" s="495"/>
      <c r="D218" s="495"/>
      <c r="E218" s="495"/>
      <c r="F218" s="495"/>
      <c r="G218" s="495"/>
      <c r="H218" s="495"/>
      <c r="I218" s="495"/>
      <c r="J218" s="495"/>
      <c r="K218" s="495"/>
      <c r="L218" s="495"/>
      <c r="M218" s="495"/>
      <c r="N218" s="495"/>
      <c r="O218" s="495"/>
      <c r="P218" s="495"/>
      <c r="Q218" s="495"/>
      <c r="R218" s="495"/>
      <c r="S218" s="495"/>
      <c r="T218" s="495"/>
      <c r="U218" s="495"/>
      <c r="V218" s="495"/>
      <c r="W218" s="495"/>
      <c r="X218" s="495"/>
      <c r="Y218" s="496"/>
      <c r="Z218" s="497"/>
      <c r="AA218" s="474"/>
      <c r="AB218" s="573"/>
    </row>
    <row r="219" spans="1:28" s="458" customFormat="1" ht="9" customHeight="1" x14ac:dyDescent="0.2">
      <c r="A219" s="451"/>
      <c r="B219" s="452"/>
      <c r="C219" s="453"/>
      <c r="D219" s="453"/>
      <c r="E219" s="453"/>
      <c r="F219" s="453"/>
      <c r="G219" s="453"/>
      <c r="H219" s="454"/>
      <c r="I219" s="454"/>
      <c r="J219" s="454"/>
      <c r="K219" s="453"/>
      <c r="L219" s="453"/>
      <c r="M219" s="453"/>
      <c r="N219" s="453"/>
      <c r="O219" s="453"/>
      <c r="P219" s="453"/>
      <c r="Q219" s="453"/>
      <c r="R219" s="453"/>
      <c r="S219" s="453"/>
      <c r="T219" s="453"/>
      <c r="U219" s="453"/>
      <c r="V219" s="453"/>
      <c r="W219" s="453"/>
      <c r="X219" s="453"/>
      <c r="Y219" s="455"/>
      <c r="Z219" s="456"/>
      <c r="AA219" s="457"/>
      <c r="AB219" s="573"/>
    </row>
    <row r="220" spans="1:28" ht="24" customHeight="1" x14ac:dyDescent="0.2">
      <c r="A220" s="459"/>
      <c r="B220" s="460"/>
      <c r="C220" s="883" t="s">
        <v>435</v>
      </c>
      <c r="D220" s="884"/>
      <c r="E220" s="884"/>
      <c r="F220" s="884"/>
      <c r="G220" s="884"/>
      <c r="H220" s="884"/>
      <c r="I220" s="461" t="s">
        <v>273</v>
      </c>
      <c r="J220" s="462"/>
      <c r="K220" s="885" t="str">
        <f>IF(Stammdaten!$L$28&lt;&gt;"",Stammdaten!$L$28,"")</f>
        <v/>
      </c>
      <c r="L220" s="886"/>
      <c r="M220" s="886"/>
      <c r="N220" s="886"/>
      <c r="O220" s="886"/>
      <c r="P220" s="886"/>
      <c r="Q220" s="886"/>
      <c r="R220" s="886"/>
      <c r="S220" s="886"/>
      <c r="T220" s="887"/>
      <c r="U220" s="888" t="str">
        <f>IF(Stammdaten!$S$21&lt;&gt;"",Stammdaten!$S$21,"-")</f>
        <v>00000000</v>
      </c>
      <c r="V220" s="889"/>
      <c r="W220" s="889"/>
      <c r="X220" s="890"/>
      <c r="Y220" s="463"/>
      <c r="Z220" s="464"/>
      <c r="AA220" s="465">
        <f>IF(SUM(AA221:AA245)&gt;0,10000,0)</f>
        <v>0</v>
      </c>
    </row>
    <row r="221" spans="1:28" s="458" customFormat="1" ht="5.25" customHeight="1" x14ac:dyDescent="0.2">
      <c r="A221" s="459"/>
      <c r="B221" s="467"/>
      <c r="C221" s="468"/>
      <c r="D221" s="468"/>
      <c r="E221" s="468"/>
      <c r="F221" s="468"/>
      <c r="G221" s="468"/>
      <c r="H221" s="468"/>
      <c r="I221" s="468"/>
      <c r="J221" s="468"/>
      <c r="K221" s="468"/>
      <c r="L221" s="468"/>
      <c r="M221" s="468"/>
      <c r="N221" s="468"/>
      <c r="O221" s="468"/>
      <c r="P221" s="468"/>
      <c r="Q221" s="468"/>
      <c r="R221" s="468"/>
      <c r="S221" s="468"/>
      <c r="T221" s="468"/>
      <c r="U221" s="468"/>
      <c r="V221" s="468"/>
      <c r="W221" s="468"/>
      <c r="X221" s="468"/>
      <c r="Y221" s="469"/>
      <c r="Z221" s="470"/>
      <c r="AA221" s="457"/>
      <c r="AB221" s="573"/>
    </row>
    <row r="222" spans="1:28" s="458" customFormat="1" ht="21" customHeight="1" x14ac:dyDescent="0.2">
      <c r="A222" s="459" t="s">
        <v>436</v>
      </c>
      <c r="B222" s="471"/>
      <c r="C222" s="472" t="s">
        <v>437</v>
      </c>
      <c r="D222" s="468"/>
      <c r="E222" s="468"/>
      <c r="F222" s="468"/>
      <c r="G222" s="468"/>
      <c r="H222" s="472"/>
      <c r="I222" s="472"/>
      <c r="J222" s="472"/>
      <c r="K222" s="893"/>
      <c r="L222" s="894"/>
      <c r="M222" s="894"/>
      <c r="N222" s="894"/>
      <c r="O222" s="894"/>
      <c r="P222" s="894"/>
      <c r="Q222" s="894"/>
      <c r="R222" s="894"/>
      <c r="S222" s="894"/>
      <c r="T222" s="894"/>
      <c r="U222" s="894"/>
      <c r="V222" s="894"/>
      <c r="W222" s="894"/>
      <c r="X222" s="894"/>
      <c r="Y222" s="469"/>
      <c r="Z222" s="473"/>
      <c r="AA222" s="465">
        <f>IF(K222="?",0,IF(K222&lt;&gt;"",1,0))</f>
        <v>0</v>
      </c>
      <c r="AB222" s="573"/>
    </row>
    <row r="223" spans="1:28" s="458" customFormat="1" ht="5.25" customHeight="1" x14ac:dyDescent="0.2">
      <c r="A223" s="459"/>
      <c r="B223" s="467"/>
      <c r="C223" s="468"/>
      <c r="D223" s="468"/>
      <c r="E223" s="468"/>
      <c r="F223" s="468"/>
      <c r="G223" s="468"/>
      <c r="H223" s="472"/>
      <c r="I223" s="472"/>
      <c r="J223" s="472"/>
      <c r="K223" s="468"/>
      <c r="L223" s="468"/>
      <c r="M223" s="468"/>
      <c r="N223" s="468"/>
      <c r="O223" s="468"/>
      <c r="P223" s="468"/>
      <c r="Q223" s="468"/>
      <c r="R223" s="468"/>
      <c r="S223" s="468"/>
      <c r="T223" s="468"/>
      <c r="U223" s="468"/>
      <c r="V223" s="468"/>
      <c r="W223" s="468"/>
      <c r="X223" s="468"/>
      <c r="Y223" s="469"/>
      <c r="Z223" s="470"/>
      <c r="AA223" s="474"/>
      <c r="AB223" s="573"/>
    </row>
    <row r="224" spans="1:28" s="458" customFormat="1" ht="21" customHeight="1" x14ac:dyDescent="0.2">
      <c r="A224" s="475" t="s">
        <v>438</v>
      </c>
      <c r="B224" s="476"/>
      <c r="C224" s="472" t="s">
        <v>439</v>
      </c>
      <c r="D224" s="468"/>
      <c r="E224" s="468"/>
      <c r="F224" s="468"/>
      <c r="G224" s="468"/>
      <c r="H224" s="472"/>
      <c r="I224" s="472"/>
      <c r="J224" s="472"/>
      <c r="K224" s="477"/>
      <c r="L224" s="468" t="s">
        <v>440</v>
      </c>
      <c r="M224" s="468"/>
      <c r="N224" s="477"/>
      <c r="O224" s="468" t="s">
        <v>441</v>
      </c>
      <c r="P224" s="468"/>
      <c r="Q224" s="472"/>
      <c r="R224" s="472"/>
      <c r="S224" s="472"/>
      <c r="T224" s="472"/>
      <c r="U224" s="472"/>
      <c r="V224" s="472"/>
      <c r="W224" s="472"/>
      <c r="X224" s="472"/>
      <c r="Y224" s="469"/>
      <c r="Z224" s="473"/>
      <c r="AA224" s="465">
        <f>IF(K224="?",0,IF(K224&lt;&gt;"",1,0))+IF(N224="?",0,IF(N224&lt;&gt;"",1,0))</f>
        <v>0</v>
      </c>
      <c r="AB224" s="573"/>
    </row>
    <row r="225" spans="1:28" s="458" customFormat="1" ht="5.25" customHeight="1" x14ac:dyDescent="0.2">
      <c r="A225" s="459"/>
      <c r="B225" s="467"/>
      <c r="C225" s="468"/>
      <c r="D225" s="468"/>
      <c r="E225" s="468"/>
      <c r="F225" s="468"/>
      <c r="G225" s="468"/>
      <c r="H225" s="472"/>
      <c r="I225" s="472"/>
      <c r="J225" s="472"/>
      <c r="K225" s="472"/>
      <c r="L225" s="468"/>
      <c r="M225" s="468"/>
      <c r="N225" s="468"/>
      <c r="O225" s="468"/>
      <c r="P225" s="468"/>
      <c r="Q225" s="468"/>
      <c r="R225" s="468"/>
      <c r="S225" s="468"/>
      <c r="T225" s="468"/>
      <c r="U225" s="468"/>
      <c r="V225" s="468"/>
      <c r="W225" s="468"/>
      <c r="X225" s="468"/>
      <c r="Y225" s="469"/>
      <c r="Z225" s="470"/>
      <c r="AA225" s="474"/>
      <c r="AB225" s="573"/>
    </row>
    <row r="226" spans="1:28" s="182" customFormat="1" ht="21" customHeight="1" x14ac:dyDescent="0.2">
      <c r="A226" s="175" t="s">
        <v>656</v>
      </c>
      <c r="B226" s="167"/>
      <c r="C226" s="272" t="s">
        <v>612</v>
      </c>
      <c r="D226" s="268"/>
      <c r="E226" s="268"/>
      <c r="F226" s="268"/>
      <c r="G226" s="268"/>
      <c r="H226" s="272"/>
      <c r="I226" s="272"/>
      <c r="J226" s="272"/>
      <c r="K226" s="873"/>
      <c r="L226" s="874"/>
      <c r="M226" s="874"/>
      <c r="N226" s="874"/>
      <c r="O226" s="272"/>
      <c r="P226" s="901" t="s">
        <v>658</v>
      </c>
      <c r="Q226" s="801"/>
      <c r="R226" s="801"/>
      <c r="S226" s="801"/>
      <c r="T226" s="801"/>
      <c r="U226" s="801"/>
      <c r="V226" s="801"/>
      <c r="W226" s="801"/>
      <c r="X226" s="801"/>
      <c r="Y226" s="137"/>
      <c r="Z226" s="133"/>
      <c r="AA226" s="465">
        <f>IF(K226="?",0,IF(K226&lt;&gt;"",1,0))</f>
        <v>0</v>
      </c>
      <c r="AB226" s="570"/>
    </row>
    <row r="227" spans="1:28" s="182" customFormat="1" ht="5.25" customHeight="1" x14ac:dyDescent="0.2">
      <c r="A227" s="176"/>
      <c r="B227" s="128"/>
      <c r="C227" s="268"/>
      <c r="D227" s="268"/>
      <c r="E227" s="268"/>
      <c r="F227" s="268"/>
      <c r="G227" s="268"/>
      <c r="H227" s="272"/>
      <c r="I227" s="272"/>
      <c r="J227" s="272"/>
      <c r="K227" s="272"/>
      <c r="L227" s="268"/>
      <c r="M227" s="268"/>
      <c r="N227" s="268"/>
      <c r="O227" s="268"/>
      <c r="P227" s="268"/>
      <c r="Q227" s="272"/>
      <c r="R227" s="272"/>
      <c r="S227" s="272"/>
      <c r="T227" s="272"/>
      <c r="U227" s="272"/>
      <c r="V227" s="272"/>
      <c r="W227" s="272"/>
      <c r="X227" s="272"/>
      <c r="Y227" s="137"/>
      <c r="Z227" s="129"/>
      <c r="AA227" s="325"/>
      <c r="AB227" s="570"/>
    </row>
    <row r="228" spans="1:28" s="458" customFormat="1" ht="21" customHeight="1" x14ac:dyDescent="0.2">
      <c r="A228" s="459" t="s">
        <v>442</v>
      </c>
      <c r="B228" s="476"/>
      <c r="C228" s="472" t="s">
        <v>443</v>
      </c>
      <c r="D228" s="468"/>
      <c r="E228" s="468"/>
      <c r="F228" s="468"/>
      <c r="G228" s="468"/>
      <c r="H228" s="472"/>
      <c r="I228" s="472"/>
      <c r="J228" s="472"/>
      <c r="K228" s="891"/>
      <c r="L228" s="892"/>
      <c r="M228" s="892"/>
      <c r="N228" s="892"/>
      <c r="O228" s="468"/>
      <c r="P228" s="468"/>
      <c r="Q228" s="472"/>
      <c r="R228" s="472"/>
      <c r="S228" s="472"/>
      <c r="T228" s="472"/>
      <c r="U228" s="472"/>
      <c r="V228" s="472"/>
      <c r="W228" s="472"/>
      <c r="X228" s="472"/>
      <c r="Y228" s="469"/>
      <c r="Z228" s="473"/>
      <c r="AA228" s="465">
        <f>IF(K228="?",0,IF(K228&lt;&gt;"",1,0))</f>
        <v>0</v>
      </c>
      <c r="AB228" s="573"/>
    </row>
    <row r="229" spans="1:28" s="458" customFormat="1" ht="5.25" customHeight="1" x14ac:dyDescent="0.2">
      <c r="A229" s="459"/>
      <c r="B229" s="467"/>
      <c r="C229" s="468"/>
      <c r="D229" s="468"/>
      <c r="E229" s="468"/>
      <c r="F229" s="468"/>
      <c r="G229" s="468"/>
      <c r="H229" s="472"/>
      <c r="I229" s="472"/>
      <c r="J229" s="472"/>
      <c r="K229" s="472"/>
      <c r="L229" s="468"/>
      <c r="M229" s="468"/>
      <c r="N229" s="468"/>
      <c r="O229" s="468"/>
      <c r="P229" s="468"/>
      <c r="Q229" s="468"/>
      <c r="R229" s="468"/>
      <c r="S229" s="468"/>
      <c r="T229" s="468"/>
      <c r="U229" s="468"/>
      <c r="V229" s="468"/>
      <c r="W229" s="468"/>
      <c r="X229" s="468"/>
      <c r="Y229" s="469"/>
      <c r="Z229" s="470"/>
      <c r="AA229" s="474"/>
      <c r="AB229" s="573"/>
    </row>
    <row r="230" spans="1:28" s="458" customFormat="1" ht="21" customHeight="1" x14ac:dyDescent="0.2">
      <c r="A230" s="459" t="s">
        <v>444</v>
      </c>
      <c r="B230" s="471"/>
      <c r="C230" s="472" t="s">
        <v>445</v>
      </c>
      <c r="D230" s="468"/>
      <c r="E230" s="468"/>
      <c r="F230" s="468"/>
      <c r="G230" s="468"/>
      <c r="H230" s="472"/>
      <c r="I230" s="472"/>
      <c r="J230" s="472"/>
      <c r="K230" s="477"/>
      <c r="L230" s="468"/>
      <c r="M230" s="468"/>
      <c r="N230" s="468"/>
      <c r="O230" s="468"/>
      <c r="P230" s="468"/>
      <c r="Q230" s="468"/>
      <c r="R230" s="468"/>
      <c r="S230" s="468"/>
      <c r="T230" s="468"/>
      <c r="U230" s="468"/>
      <c r="V230" s="468"/>
      <c r="W230" s="468"/>
      <c r="X230" s="468"/>
      <c r="Y230" s="469"/>
      <c r="Z230" s="473"/>
      <c r="AA230" s="465">
        <f>IF(K230="?",0,IF(K230&lt;&gt;"",1,0))</f>
        <v>0</v>
      </c>
      <c r="AB230" s="573"/>
    </row>
    <row r="231" spans="1:28" s="458" customFormat="1" ht="5.25" customHeight="1" x14ac:dyDescent="0.2">
      <c r="A231" s="459"/>
      <c r="B231" s="467"/>
      <c r="C231" s="468"/>
      <c r="D231" s="468"/>
      <c r="E231" s="468"/>
      <c r="F231" s="468"/>
      <c r="G231" s="468"/>
      <c r="H231" s="472"/>
      <c r="I231" s="472"/>
      <c r="J231" s="472"/>
      <c r="K231" s="472"/>
      <c r="L231" s="468"/>
      <c r="M231" s="468"/>
      <c r="N231" s="468"/>
      <c r="O231" s="468"/>
      <c r="P231" s="468"/>
      <c r="Q231" s="468"/>
      <c r="R231" s="468"/>
      <c r="S231" s="468"/>
      <c r="T231" s="468"/>
      <c r="U231" s="468"/>
      <c r="V231" s="468"/>
      <c r="W231" s="468"/>
      <c r="X231" s="468"/>
      <c r="Y231" s="469"/>
      <c r="Z231" s="470"/>
      <c r="AA231" s="474"/>
      <c r="AB231" s="573"/>
    </row>
    <row r="232" spans="1:28" s="458" customFormat="1" ht="21" customHeight="1" x14ac:dyDescent="0.2">
      <c r="A232" s="459" t="s">
        <v>446</v>
      </c>
      <c r="B232" s="471"/>
      <c r="C232" s="472" t="s">
        <v>447</v>
      </c>
      <c r="D232" s="468"/>
      <c r="E232" s="468"/>
      <c r="F232" s="468"/>
      <c r="G232" s="468"/>
      <c r="H232" s="472"/>
      <c r="I232" s="472"/>
      <c r="J232" s="472"/>
      <c r="K232" s="893"/>
      <c r="L232" s="894"/>
      <c r="M232" s="894"/>
      <c r="N232" s="894"/>
      <c r="O232" s="894"/>
      <c r="P232" s="894"/>
      <c r="Q232" s="894"/>
      <c r="R232" s="894"/>
      <c r="S232" s="894"/>
      <c r="T232" s="894"/>
      <c r="U232" s="894"/>
      <c r="V232" s="894"/>
      <c r="W232" s="894"/>
      <c r="X232" s="894"/>
      <c r="Y232" s="469"/>
      <c r="Z232" s="473"/>
      <c r="AA232" s="465">
        <f>IF(K232="?",0,IF(K232&lt;&gt;"",1,0))</f>
        <v>0</v>
      </c>
      <c r="AB232" s="573"/>
    </row>
    <row r="233" spans="1:28" s="458" customFormat="1" ht="9" customHeight="1" x14ac:dyDescent="0.2">
      <c r="A233" s="459"/>
      <c r="B233" s="467"/>
      <c r="C233" s="468"/>
      <c r="D233" s="468"/>
      <c r="E233" s="468"/>
      <c r="F233" s="468"/>
      <c r="G233" s="468"/>
      <c r="H233" s="472"/>
      <c r="I233" s="472"/>
      <c r="J233" s="472"/>
      <c r="K233" s="472"/>
      <c r="L233" s="468"/>
      <c r="M233" s="468"/>
      <c r="N233" s="468"/>
      <c r="O233" s="468"/>
      <c r="P233" s="478"/>
      <c r="Q233" s="478"/>
      <c r="R233" s="478"/>
      <c r="S233" s="478"/>
      <c r="T233" s="478"/>
      <c r="U233" s="478"/>
      <c r="V233" s="478"/>
      <c r="W233" s="478"/>
      <c r="X233" s="478"/>
      <c r="Y233" s="479" t="s">
        <v>230</v>
      </c>
      <c r="Z233" s="470"/>
      <c r="AA233" s="474"/>
      <c r="AB233" s="573"/>
    </row>
    <row r="234" spans="1:28" s="458" customFormat="1" ht="21" customHeight="1" x14ac:dyDescent="0.2">
      <c r="A234" s="459" t="s">
        <v>448</v>
      </c>
      <c r="B234" s="471"/>
      <c r="C234" s="472" t="s">
        <v>449</v>
      </c>
      <c r="D234" s="472"/>
      <c r="E234" s="472"/>
      <c r="F234" s="472"/>
      <c r="G234" s="472"/>
      <c r="H234" s="468"/>
      <c r="I234" s="468"/>
      <c r="J234" s="468"/>
      <c r="K234" s="468"/>
      <c r="L234" s="468"/>
      <c r="M234" s="468"/>
      <c r="N234" s="468"/>
      <c r="O234" s="468"/>
      <c r="P234" s="478"/>
      <c r="Q234" s="478"/>
      <c r="R234" s="478"/>
      <c r="S234" s="478"/>
      <c r="T234" s="895" t="s">
        <v>245</v>
      </c>
      <c r="U234" s="896"/>
      <c r="V234" s="897"/>
      <c r="W234" s="897"/>
      <c r="X234" s="898"/>
      <c r="Y234" s="479"/>
      <c r="Z234" s="473"/>
      <c r="AA234" s="465">
        <f>IF(T234="?",0,IF(T234&lt;&gt;"",1,0))</f>
        <v>0</v>
      </c>
      <c r="AB234" s="573"/>
    </row>
    <row r="235" spans="1:28" s="458" customFormat="1" ht="5.25" customHeight="1" x14ac:dyDescent="0.2">
      <c r="A235" s="459"/>
      <c r="B235" s="467"/>
      <c r="C235" s="468"/>
      <c r="D235" s="468"/>
      <c r="E235" s="468"/>
      <c r="F235" s="468"/>
      <c r="G235" s="468"/>
      <c r="H235" s="472"/>
      <c r="I235" s="472"/>
      <c r="J235" s="472"/>
      <c r="K235" s="472"/>
      <c r="L235" s="468"/>
      <c r="M235" s="468"/>
      <c r="N235" s="468"/>
      <c r="O235" s="468"/>
      <c r="P235" s="468"/>
      <c r="Q235" s="468"/>
      <c r="R235" s="468"/>
      <c r="S235" s="468"/>
      <c r="T235" s="468"/>
      <c r="U235" s="468"/>
      <c r="V235" s="478"/>
      <c r="W235" s="478"/>
      <c r="X235" s="478"/>
      <c r="Y235" s="480"/>
      <c r="Z235" s="470"/>
      <c r="AA235" s="474"/>
      <c r="AB235" s="573"/>
    </row>
    <row r="236" spans="1:28" s="458" customFormat="1" ht="27" customHeight="1" x14ac:dyDescent="0.2">
      <c r="A236" s="459" t="s">
        <v>450</v>
      </c>
      <c r="B236" s="471"/>
      <c r="C236" s="899" t="s">
        <v>451</v>
      </c>
      <c r="D236" s="899"/>
      <c r="E236" s="899"/>
      <c r="F236" s="899"/>
      <c r="G236" s="899"/>
      <c r="H236" s="899"/>
      <c r="I236" s="899"/>
      <c r="J236" s="899"/>
      <c r="K236" s="899"/>
      <c r="L236" s="899"/>
      <c r="M236" s="899"/>
      <c r="N236" s="899"/>
      <c r="O236" s="899"/>
      <c r="P236" s="899"/>
      <c r="Q236" s="481"/>
      <c r="R236" s="481"/>
      <c r="S236" s="481"/>
      <c r="T236" s="481"/>
      <c r="U236" s="481"/>
      <c r="V236" s="481"/>
      <c r="W236" s="707" t="s">
        <v>245</v>
      </c>
      <c r="X236" s="708"/>
      <c r="Y236" s="481"/>
      <c r="Z236" s="473"/>
      <c r="AA236" s="465">
        <f>IF(W236="?",0,IF(W236&lt;&gt;"",1,0))</f>
        <v>0</v>
      </c>
      <c r="AB236" s="573"/>
    </row>
    <row r="237" spans="1:28" s="458" customFormat="1" ht="9" customHeight="1" x14ac:dyDescent="0.2">
      <c r="A237" s="459"/>
      <c r="B237" s="467"/>
      <c r="C237" s="482"/>
      <c r="D237" s="482"/>
      <c r="E237" s="482"/>
      <c r="F237" s="482"/>
      <c r="G237" s="482"/>
      <c r="H237" s="483"/>
      <c r="I237" s="483"/>
      <c r="J237" s="483"/>
      <c r="K237" s="483"/>
      <c r="L237" s="482"/>
      <c r="M237" s="482"/>
      <c r="N237" s="482"/>
      <c r="O237" s="482"/>
      <c r="P237" s="482"/>
      <c r="Q237" s="482"/>
      <c r="R237" s="482"/>
      <c r="S237" s="482"/>
      <c r="T237" s="482"/>
      <c r="U237" s="482"/>
      <c r="V237" s="482"/>
      <c r="W237" s="482"/>
      <c r="X237" s="482"/>
      <c r="Y237" s="484"/>
      <c r="Z237" s="470"/>
      <c r="AA237" s="474"/>
      <c r="AB237" s="573"/>
    </row>
    <row r="238" spans="1:28" s="458" customFormat="1" ht="5.25" customHeight="1" x14ac:dyDescent="0.2">
      <c r="A238" s="459"/>
      <c r="B238" s="467"/>
      <c r="C238" s="468"/>
      <c r="D238" s="468"/>
      <c r="E238" s="468"/>
      <c r="F238" s="468"/>
      <c r="G238" s="468"/>
      <c r="H238" s="472"/>
      <c r="I238" s="472"/>
      <c r="J238" s="472"/>
      <c r="K238" s="472"/>
      <c r="L238" s="468"/>
      <c r="M238" s="468"/>
      <c r="N238" s="468"/>
      <c r="O238" s="468"/>
      <c r="P238" s="468"/>
      <c r="Q238" s="468"/>
      <c r="R238" s="468"/>
      <c r="S238" s="468"/>
      <c r="T238" s="468"/>
      <c r="U238" s="468"/>
      <c r="V238" s="468"/>
      <c r="W238" s="468"/>
      <c r="X238" s="468"/>
      <c r="Y238" s="480"/>
      <c r="Z238" s="470"/>
      <c r="AA238" s="474"/>
      <c r="AB238" s="573"/>
    </row>
    <row r="239" spans="1:28" s="458" customFormat="1" ht="36" customHeight="1" x14ac:dyDescent="0.2">
      <c r="A239" s="459"/>
      <c r="B239" s="471"/>
      <c r="C239" s="900" t="s">
        <v>452</v>
      </c>
      <c r="D239" s="900"/>
      <c r="E239" s="900"/>
      <c r="F239" s="900"/>
      <c r="G239" s="900"/>
      <c r="H239" s="900"/>
      <c r="I239" s="900"/>
      <c r="J239" s="900"/>
      <c r="K239" s="900"/>
      <c r="L239" s="900"/>
      <c r="M239" s="900"/>
      <c r="N239" s="900"/>
      <c r="O239" s="900"/>
      <c r="P239" s="900"/>
      <c r="Q239" s="900"/>
      <c r="R239" s="900"/>
      <c r="S239" s="900"/>
      <c r="T239" s="900"/>
      <c r="U239" s="900"/>
      <c r="V239" s="900"/>
      <c r="W239" s="900"/>
      <c r="X239" s="900"/>
      <c r="Y239" s="900"/>
      <c r="Z239" s="473"/>
      <c r="AA239" s="474"/>
      <c r="AB239" s="573"/>
    </row>
    <row r="240" spans="1:28" s="458" customFormat="1" ht="48" customHeight="1" x14ac:dyDescent="0.2">
      <c r="A240" s="459"/>
      <c r="B240" s="471"/>
      <c r="C240" s="875" t="s">
        <v>571</v>
      </c>
      <c r="D240" s="876"/>
      <c r="E240" s="876"/>
      <c r="F240" s="876"/>
      <c r="G240" s="876"/>
      <c r="H240" s="876"/>
      <c r="I240" s="876"/>
      <c r="J240" s="876"/>
      <c r="K240" s="876"/>
      <c r="L240" s="876"/>
      <c r="M240" s="876"/>
      <c r="N240" s="876"/>
      <c r="O240" s="876"/>
      <c r="P240" s="876"/>
      <c r="Q240" s="876"/>
      <c r="R240" s="876"/>
      <c r="S240" s="876"/>
      <c r="T240" s="876"/>
      <c r="U240" s="876"/>
      <c r="V240" s="876"/>
      <c r="W240" s="876"/>
      <c r="X240" s="876"/>
      <c r="Y240" s="485"/>
      <c r="Z240" s="473"/>
      <c r="AA240" s="474"/>
      <c r="AB240" s="573"/>
    </row>
    <row r="241" spans="1:28" s="458" customFormat="1" ht="5.25" customHeight="1" x14ac:dyDescent="0.2">
      <c r="A241" s="459"/>
      <c r="B241" s="467"/>
      <c r="C241" s="468"/>
      <c r="D241" s="486" t="s">
        <v>245</v>
      </c>
      <c r="E241" s="486" t="s">
        <v>453</v>
      </c>
      <c r="F241" s="486" t="s">
        <v>454</v>
      </c>
      <c r="G241" s="486" t="s">
        <v>455</v>
      </c>
      <c r="H241" s="486" t="s">
        <v>456</v>
      </c>
      <c r="I241" s="486" t="s">
        <v>457</v>
      </c>
      <c r="J241" s="486" t="s">
        <v>458</v>
      </c>
      <c r="K241" s="486" t="s">
        <v>459</v>
      </c>
      <c r="L241" s="487" t="s">
        <v>460</v>
      </c>
      <c r="M241" s="487" t="s">
        <v>461</v>
      </c>
      <c r="N241" s="487" t="s">
        <v>462</v>
      </c>
      <c r="O241" s="487" t="s">
        <v>463</v>
      </c>
      <c r="P241" s="487" t="s">
        <v>464</v>
      </c>
      <c r="Q241" s="487" t="s">
        <v>465</v>
      </c>
      <c r="R241" s="487" t="s">
        <v>466</v>
      </c>
      <c r="S241" s="487" t="s">
        <v>467</v>
      </c>
      <c r="T241" s="487" t="s">
        <v>468</v>
      </c>
      <c r="U241" s="487" t="s">
        <v>573</v>
      </c>
      <c r="V241" s="487" t="s">
        <v>574</v>
      </c>
      <c r="W241" s="487" t="s">
        <v>575</v>
      </c>
      <c r="X241" s="487" t="s">
        <v>576</v>
      </c>
      <c r="Y241" s="479" t="s">
        <v>230</v>
      </c>
      <c r="Z241" s="470"/>
      <c r="AA241" s="474"/>
      <c r="AB241" s="573"/>
    </row>
    <row r="242" spans="1:28" s="492" customFormat="1" ht="21" customHeight="1" x14ac:dyDescent="0.2">
      <c r="A242" s="459" t="s">
        <v>469</v>
      </c>
      <c r="B242" s="488"/>
      <c r="C242" s="583" t="s">
        <v>572</v>
      </c>
      <c r="D242" s="583"/>
      <c r="E242" s="583"/>
      <c r="F242" s="583"/>
      <c r="G242" s="583"/>
      <c r="H242" s="533"/>
      <c r="I242" s="533"/>
      <c r="J242" s="533"/>
      <c r="K242" s="489"/>
      <c r="L242" s="877" t="s">
        <v>245</v>
      </c>
      <c r="M242" s="878"/>
      <c r="N242" s="879"/>
      <c r="O242" s="879"/>
      <c r="P242" s="879"/>
      <c r="Q242" s="879"/>
      <c r="R242" s="879"/>
      <c r="S242" s="879"/>
      <c r="T242" s="879"/>
      <c r="U242" s="879"/>
      <c r="V242" s="879"/>
      <c r="W242" s="879"/>
      <c r="X242" s="880"/>
      <c r="Y242" s="490"/>
      <c r="Z242" s="491"/>
      <c r="AA242" s="465">
        <f>IF(L242="?",0,IF(L242&lt;&gt;"",1,0))</f>
        <v>0</v>
      </c>
      <c r="AB242" s="574"/>
    </row>
    <row r="243" spans="1:28" s="458" customFormat="1" ht="9" customHeight="1" x14ac:dyDescent="0.2">
      <c r="A243" s="459"/>
      <c r="B243" s="467"/>
      <c r="C243" s="468"/>
      <c r="D243" s="468"/>
      <c r="E243" s="468"/>
      <c r="F243" s="468"/>
      <c r="G243" s="468"/>
      <c r="H243" s="472"/>
      <c r="I243" s="472"/>
      <c r="J243" s="472"/>
      <c r="K243" s="472"/>
      <c r="L243" s="468"/>
      <c r="M243" s="468"/>
      <c r="N243" s="468"/>
      <c r="O243" s="468"/>
      <c r="P243" s="478"/>
      <c r="Q243" s="478"/>
      <c r="R243" s="478"/>
      <c r="S243" s="478"/>
      <c r="T243" s="487"/>
      <c r="U243" s="487"/>
      <c r="V243" s="487"/>
      <c r="W243" s="487"/>
      <c r="X243" s="487"/>
      <c r="Y243" s="479"/>
      <c r="Z243" s="470"/>
      <c r="AA243" s="474"/>
      <c r="AB243" s="573"/>
    </row>
    <row r="244" spans="1:28" s="458" customFormat="1" ht="300" customHeight="1" x14ac:dyDescent="0.2">
      <c r="A244" s="459" t="s">
        <v>470</v>
      </c>
      <c r="B244" s="493"/>
      <c r="C244" s="881"/>
      <c r="D244" s="882"/>
      <c r="E244" s="882"/>
      <c r="F244" s="882"/>
      <c r="G244" s="882"/>
      <c r="H244" s="882"/>
      <c r="I244" s="882"/>
      <c r="J244" s="882"/>
      <c r="K244" s="882"/>
      <c r="L244" s="882"/>
      <c r="M244" s="882"/>
      <c r="N244" s="882"/>
      <c r="O244" s="882"/>
      <c r="P244" s="882"/>
      <c r="Q244" s="882"/>
      <c r="R244" s="882"/>
      <c r="S244" s="882"/>
      <c r="T244" s="882"/>
      <c r="U244" s="882"/>
      <c r="V244" s="882"/>
      <c r="W244" s="882"/>
      <c r="X244" s="882"/>
      <c r="Y244" s="472"/>
      <c r="Z244" s="470"/>
      <c r="AA244" s="465">
        <f>IF(C244="?",0,IF(C244&lt;&gt;"",1,0))</f>
        <v>0</v>
      </c>
      <c r="AB244" s="573"/>
    </row>
    <row r="245" spans="1:28" s="458" customFormat="1" ht="9" customHeight="1" x14ac:dyDescent="0.2">
      <c r="A245" s="459"/>
      <c r="B245" s="494"/>
      <c r="C245" s="495"/>
      <c r="D245" s="495"/>
      <c r="E245" s="495"/>
      <c r="F245" s="495"/>
      <c r="G245" s="495"/>
      <c r="H245" s="495"/>
      <c r="I245" s="495"/>
      <c r="J245" s="495"/>
      <c r="K245" s="495"/>
      <c r="L245" s="495"/>
      <c r="M245" s="495"/>
      <c r="N245" s="495"/>
      <c r="O245" s="495"/>
      <c r="P245" s="495"/>
      <c r="Q245" s="495"/>
      <c r="R245" s="495"/>
      <c r="S245" s="495"/>
      <c r="T245" s="495"/>
      <c r="U245" s="495"/>
      <c r="V245" s="495"/>
      <c r="W245" s="495"/>
      <c r="X245" s="495"/>
      <c r="Y245" s="496"/>
      <c r="Z245" s="497"/>
      <c r="AA245" s="474"/>
      <c r="AB245" s="573"/>
    </row>
    <row r="246" spans="1:28" s="458" customFormat="1" ht="9" customHeight="1" x14ac:dyDescent="0.2">
      <c r="A246" s="451"/>
      <c r="B246" s="452"/>
      <c r="C246" s="453"/>
      <c r="D246" s="453"/>
      <c r="E246" s="453"/>
      <c r="F246" s="453"/>
      <c r="G246" s="453"/>
      <c r="H246" s="454"/>
      <c r="I246" s="454"/>
      <c r="J246" s="454"/>
      <c r="K246" s="453"/>
      <c r="L246" s="453"/>
      <c r="M246" s="453"/>
      <c r="N246" s="453"/>
      <c r="O246" s="453"/>
      <c r="P246" s="453"/>
      <c r="Q246" s="453"/>
      <c r="R246" s="453"/>
      <c r="S246" s="453"/>
      <c r="T246" s="453"/>
      <c r="U246" s="453"/>
      <c r="V246" s="453"/>
      <c r="W246" s="453"/>
      <c r="X246" s="453"/>
      <c r="Y246" s="455"/>
      <c r="Z246" s="456"/>
      <c r="AA246" s="457"/>
      <c r="AB246" s="573"/>
    </row>
    <row r="247" spans="1:28" ht="24" customHeight="1" x14ac:dyDescent="0.2">
      <c r="A247" s="459"/>
      <c r="B247" s="460"/>
      <c r="C247" s="883" t="s">
        <v>435</v>
      </c>
      <c r="D247" s="884"/>
      <c r="E247" s="884"/>
      <c r="F247" s="884"/>
      <c r="G247" s="884"/>
      <c r="H247" s="884"/>
      <c r="I247" s="461" t="s">
        <v>272</v>
      </c>
      <c r="J247" s="462"/>
      <c r="K247" s="885" t="str">
        <f>IF(Stammdaten!$L$28&lt;&gt;"",Stammdaten!$L$28,"")</f>
        <v/>
      </c>
      <c r="L247" s="886"/>
      <c r="M247" s="886"/>
      <c r="N247" s="886"/>
      <c r="O247" s="886"/>
      <c r="P247" s="886"/>
      <c r="Q247" s="886"/>
      <c r="R247" s="886"/>
      <c r="S247" s="886"/>
      <c r="T247" s="887"/>
      <c r="U247" s="888" t="str">
        <f>IF(Stammdaten!$S$21&lt;&gt;"",Stammdaten!$S$21,"-")</f>
        <v>00000000</v>
      </c>
      <c r="V247" s="889"/>
      <c r="W247" s="889"/>
      <c r="X247" s="890"/>
      <c r="Y247" s="463"/>
      <c r="Z247" s="464"/>
      <c r="AA247" s="465">
        <f>IF(SUM(AA248:AA272)&gt;0,10000,0)</f>
        <v>0</v>
      </c>
    </row>
    <row r="248" spans="1:28" s="458" customFormat="1" ht="5.25" customHeight="1" x14ac:dyDescent="0.2">
      <c r="A248" s="459"/>
      <c r="B248" s="467"/>
      <c r="C248" s="468"/>
      <c r="D248" s="468"/>
      <c r="E248" s="468"/>
      <c r="F248" s="468"/>
      <c r="G248" s="468"/>
      <c r="H248" s="468"/>
      <c r="I248" s="468"/>
      <c r="J248" s="468"/>
      <c r="K248" s="468"/>
      <c r="L248" s="468"/>
      <c r="M248" s="468"/>
      <c r="N248" s="468"/>
      <c r="O248" s="468"/>
      <c r="P248" s="468"/>
      <c r="Q248" s="468"/>
      <c r="R248" s="468"/>
      <c r="S248" s="468"/>
      <c r="T248" s="468"/>
      <c r="U248" s="468"/>
      <c r="V248" s="468"/>
      <c r="W248" s="468"/>
      <c r="X248" s="468"/>
      <c r="Y248" s="469"/>
      <c r="Z248" s="470"/>
      <c r="AA248" s="457"/>
      <c r="AB248" s="573"/>
    </row>
    <row r="249" spans="1:28" s="458" customFormat="1" ht="21" customHeight="1" x14ac:dyDescent="0.2">
      <c r="A249" s="459" t="s">
        <v>436</v>
      </c>
      <c r="B249" s="471"/>
      <c r="C249" s="472" t="s">
        <v>437</v>
      </c>
      <c r="D249" s="468"/>
      <c r="E249" s="468"/>
      <c r="F249" s="468"/>
      <c r="G249" s="468"/>
      <c r="H249" s="472"/>
      <c r="I249" s="472"/>
      <c r="J249" s="472"/>
      <c r="K249" s="893"/>
      <c r="L249" s="894"/>
      <c r="M249" s="894"/>
      <c r="N249" s="894"/>
      <c r="O249" s="894"/>
      <c r="P249" s="894"/>
      <c r="Q249" s="894"/>
      <c r="R249" s="894"/>
      <c r="S249" s="894"/>
      <c r="T249" s="894"/>
      <c r="U249" s="894"/>
      <c r="V249" s="894"/>
      <c r="W249" s="894"/>
      <c r="X249" s="894"/>
      <c r="Y249" s="469"/>
      <c r="Z249" s="473"/>
      <c r="AA249" s="465">
        <f>IF(K249="?",0,IF(K249&lt;&gt;"",1,0))</f>
        <v>0</v>
      </c>
      <c r="AB249" s="573"/>
    </row>
    <row r="250" spans="1:28" s="458" customFormat="1" ht="5.25" customHeight="1" x14ac:dyDescent="0.2">
      <c r="A250" s="459"/>
      <c r="B250" s="467"/>
      <c r="C250" s="468"/>
      <c r="D250" s="468"/>
      <c r="E250" s="468"/>
      <c r="F250" s="468"/>
      <c r="G250" s="468"/>
      <c r="H250" s="472"/>
      <c r="I250" s="472"/>
      <c r="J250" s="472"/>
      <c r="K250" s="468"/>
      <c r="L250" s="468"/>
      <c r="M250" s="468"/>
      <c r="N250" s="468"/>
      <c r="O250" s="468"/>
      <c r="P250" s="468"/>
      <c r="Q250" s="468"/>
      <c r="R250" s="468"/>
      <c r="S250" s="468"/>
      <c r="T250" s="468"/>
      <c r="U250" s="468"/>
      <c r="V250" s="468"/>
      <c r="W250" s="468"/>
      <c r="X250" s="468"/>
      <c r="Y250" s="469"/>
      <c r="Z250" s="470"/>
      <c r="AA250" s="474"/>
      <c r="AB250" s="573"/>
    </row>
    <row r="251" spans="1:28" s="458" customFormat="1" ht="21" customHeight="1" x14ac:dyDescent="0.2">
      <c r="A251" s="475" t="s">
        <v>438</v>
      </c>
      <c r="B251" s="476"/>
      <c r="C251" s="472" t="s">
        <v>439</v>
      </c>
      <c r="D251" s="468"/>
      <c r="E251" s="468"/>
      <c r="F251" s="468"/>
      <c r="G251" s="468"/>
      <c r="H251" s="472"/>
      <c r="I251" s="472"/>
      <c r="J251" s="472"/>
      <c r="K251" s="477"/>
      <c r="L251" s="468" t="s">
        <v>440</v>
      </c>
      <c r="M251" s="468"/>
      <c r="N251" s="477"/>
      <c r="O251" s="468" t="s">
        <v>441</v>
      </c>
      <c r="P251" s="468"/>
      <c r="Q251" s="472"/>
      <c r="R251" s="472"/>
      <c r="S251" s="472"/>
      <c r="T251" s="472"/>
      <c r="U251" s="472"/>
      <c r="V251" s="472"/>
      <c r="W251" s="472"/>
      <c r="X251" s="472"/>
      <c r="Y251" s="469"/>
      <c r="Z251" s="473"/>
      <c r="AA251" s="465">
        <f>IF(K251="?",0,IF(K251&lt;&gt;"",1,0))+IF(N251="?",0,IF(N251&lt;&gt;"",1,0))</f>
        <v>0</v>
      </c>
      <c r="AB251" s="573"/>
    </row>
    <row r="252" spans="1:28" s="458" customFormat="1" ht="5.25" customHeight="1" x14ac:dyDescent="0.2">
      <c r="A252" s="459"/>
      <c r="B252" s="467"/>
      <c r="C252" s="468"/>
      <c r="D252" s="468"/>
      <c r="E252" s="468"/>
      <c r="F252" s="468"/>
      <c r="G252" s="468"/>
      <c r="H252" s="472"/>
      <c r="I252" s="472"/>
      <c r="J252" s="472"/>
      <c r="K252" s="472"/>
      <c r="L252" s="468"/>
      <c r="M252" s="468"/>
      <c r="N252" s="468"/>
      <c r="O252" s="468"/>
      <c r="P252" s="468"/>
      <c r="Q252" s="468"/>
      <c r="R252" s="468"/>
      <c r="S252" s="468"/>
      <c r="T252" s="468"/>
      <c r="U252" s="468"/>
      <c r="V252" s="468"/>
      <c r="W252" s="468"/>
      <c r="X252" s="468"/>
      <c r="Y252" s="469"/>
      <c r="Z252" s="470"/>
      <c r="AA252" s="474"/>
      <c r="AB252" s="573"/>
    </row>
    <row r="253" spans="1:28" s="182" customFormat="1" ht="21" customHeight="1" x14ac:dyDescent="0.2">
      <c r="A253" s="175" t="s">
        <v>656</v>
      </c>
      <c r="B253" s="167"/>
      <c r="C253" s="272" t="s">
        <v>612</v>
      </c>
      <c r="D253" s="268"/>
      <c r="E253" s="268"/>
      <c r="F253" s="268"/>
      <c r="G253" s="268"/>
      <c r="H253" s="272"/>
      <c r="I253" s="272"/>
      <c r="J253" s="272"/>
      <c r="K253" s="873"/>
      <c r="L253" s="874"/>
      <c r="M253" s="874"/>
      <c r="N253" s="874"/>
      <c r="O253" s="272"/>
      <c r="P253" s="901" t="s">
        <v>658</v>
      </c>
      <c r="Q253" s="801"/>
      <c r="R253" s="801"/>
      <c r="S253" s="801"/>
      <c r="T253" s="801"/>
      <c r="U253" s="801"/>
      <c r="V253" s="801"/>
      <c r="W253" s="801"/>
      <c r="X253" s="801"/>
      <c r="Y253" s="137"/>
      <c r="Z253" s="133"/>
      <c r="AA253" s="465">
        <f>IF(K253="?",0,IF(K253&lt;&gt;"",1,0))</f>
        <v>0</v>
      </c>
      <c r="AB253" s="570"/>
    </row>
    <row r="254" spans="1:28" s="182" customFormat="1" ht="5.25" customHeight="1" x14ac:dyDescent="0.2">
      <c r="A254" s="176"/>
      <c r="B254" s="128"/>
      <c r="C254" s="268"/>
      <c r="D254" s="268"/>
      <c r="E254" s="268"/>
      <c r="F254" s="268"/>
      <c r="G254" s="268"/>
      <c r="H254" s="272"/>
      <c r="I254" s="272"/>
      <c r="J254" s="272"/>
      <c r="K254" s="272"/>
      <c r="L254" s="268"/>
      <c r="M254" s="268"/>
      <c r="N254" s="268"/>
      <c r="O254" s="268"/>
      <c r="P254" s="268"/>
      <c r="Q254" s="272"/>
      <c r="R254" s="272"/>
      <c r="S254" s="272"/>
      <c r="T254" s="272"/>
      <c r="U254" s="272"/>
      <c r="V254" s="272"/>
      <c r="W254" s="272"/>
      <c r="X254" s="272"/>
      <c r="Y254" s="137"/>
      <c r="Z254" s="129"/>
      <c r="AA254" s="325"/>
      <c r="AB254" s="570"/>
    </row>
    <row r="255" spans="1:28" s="458" customFormat="1" ht="21" customHeight="1" x14ac:dyDescent="0.2">
      <c r="A255" s="459" t="s">
        <v>442</v>
      </c>
      <c r="B255" s="476"/>
      <c r="C255" s="472" t="s">
        <v>443</v>
      </c>
      <c r="D255" s="468"/>
      <c r="E255" s="468"/>
      <c r="F255" s="468"/>
      <c r="G255" s="468"/>
      <c r="H255" s="472"/>
      <c r="I255" s="472"/>
      <c r="J255" s="472"/>
      <c r="K255" s="891"/>
      <c r="L255" s="892"/>
      <c r="M255" s="892"/>
      <c r="N255" s="892"/>
      <c r="O255" s="468"/>
      <c r="P255" s="468"/>
      <c r="Q255" s="472"/>
      <c r="R255" s="472"/>
      <c r="S255" s="472"/>
      <c r="T255" s="472"/>
      <c r="U255" s="472"/>
      <c r="V255" s="472"/>
      <c r="W255" s="472"/>
      <c r="X255" s="472"/>
      <c r="Y255" s="469"/>
      <c r="Z255" s="473"/>
      <c r="AA255" s="465">
        <f>IF(K255="?",0,IF(K255&lt;&gt;"",1,0))</f>
        <v>0</v>
      </c>
      <c r="AB255" s="573"/>
    </row>
    <row r="256" spans="1:28" s="458" customFormat="1" ht="5.25" customHeight="1" x14ac:dyDescent="0.2">
      <c r="A256" s="459"/>
      <c r="B256" s="467"/>
      <c r="C256" s="468"/>
      <c r="D256" s="468"/>
      <c r="E256" s="468"/>
      <c r="F256" s="468"/>
      <c r="G256" s="468"/>
      <c r="H256" s="472"/>
      <c r="I256" s="472"/>
      <c r="J256" s="472"/>
      <c r="K256" s="472"/>
      <c r="L256" s="468"/>
      <c r="M256" s="468"/>
      <c r="N256" s="468"/>
      <c r="O256" s="468"/>
      <c r="P256" s="468"/>
      <c r="Q256" s="468"/>
      <c r="R256" s="468"/>
      <c r="S256" s="468"/>
      <c r="T256" s="468"/>
      <c r="U256" s="468"/>
      <c r="V256" s="468"/>
      <c r="W256" s="468"/>
      <c r="X256" s="468"/>
      <c r="Y256" s="469"/>
      <c r="Z256" s="470"/>
      <c r="AA256" s="474"/>
      <c r="AB256" s="573"/>
    </row>
    <row r="257" spans="1:28" s="458" customFormat="1" ht="21" customHeight="1" x14ac:dyDescent="0.2">
      <c r="A257" s="459" t="s">
        <v>444</v>
      </c>
      <c r="B257" s="471"/>
      <c r="C257" s="472" t="s">
        <v>445</v>
      </c>
      <c r="D257" s="468"/>
      <c r="E257" s="468"/>
      <c r="F257" s="468"/>
      <c r="G257" s="468"/>
      <c r="H257" s="472"/>
      <c r="I257" s="472"/>
      <c r="J257" s="472"/>
      <c r="K257" s="477"/>
      <c r="L257" s="468"/>
      <c r="M257" s="468"/>
      <c r="N257" s="468"/>
      <c r="O257" s="468"/>
      <c r="P257" s="468"/>
      <c r="Q257" s="468"/>
      <c r="R257" s="468"/>
      <c r="S257" s="468"/>
      <c r="T257" s="468"/>
      <c r="U257" s="468"/>
      <c r="V257" s="468"/>
      <c r="W257" s="468"/>
      <c r="X257" s="468"/>
      <c r="Y257" s="469"/>
      <c r="Z257" s="473"/>
      <c r="AA257" s="465">
        <f>IF(K257="?",0,IF(K257&lt;&gt;"",1,0))</f>
        <v>0</v>
      </c>
      <c r="AB257" s="573"/>
    </row>
    <row r="258" spans="1:28" s="458" customFormat="1" ht="5.25" customHeight="1" x14ac:dyDescent="0.2">
      <c r="A258" s="459"/>
      <c r="B258" s="467"/>
      <c r="C258" s="468"/>
      <c r="D258" s="468"/>
      <c r="E258" s="468"/>
      <c r="F258" s="468"/>
      <c r="G258" s="468"/>
      <c r="H258" s="472"/>
      <c r="I258" s="472"/>
      <c r="J258" s="472"/>
      <c r="K258" s="472"/>
      <c r="L258" s="468"/>
      <c r="M258" s="468"/>
      <c r="N258" s="468"/>
      <c r="O258" s="468"/>
      <c r="P258" s="468"/>
      <c r="Q258" s="468"/>
      <c r="R258" s="468"/>
      <c r="S258" s="468"/>
      <c r="T258" s="468"/>
      <c r="U258" s="468"/>
      <c r="V258" s="468"/>
      <c r="W258" s="468"/>
      <c r="X258" s="468"/>
      <c r="Y258" s="469"/>
      <c r="Z258" s="470"/>
      <c r="AA258" s="474"/>
      <c r="AB258" s="573"/>
    </row>
    <row r="259" spans="1:28" s="458" customFormat="1" ht="21" customHeight="1" x14ac:dyDescent="0.2">
      <c r="A259" s="459" t="s">
        <v>446</v>
      </c>
      <c r="B259" s="471"/>
      <c r="C259" s="472" t="s">
        <v>447</v>
      </c>
      <c r="D259" s="468"/>
      <c r="E259" s="468"/>
      <c r="F259" s="468"/>
      <c r="G259" s="468"/>
      <c r="H259" s="472"/>
      <c r="I259" s="472"/>
      <c r="J259" s="472"/>
      <c r="K259" s="893"/>
      <c r="L259" s="894"/>
      <c r="M259" s="894"/>
      <c r="N259" s="894"/>
      <c r="O259" s="894"/>
      <c r="P259" s="894"/>
      <c r="Q259" s="894"/>
      <c r="R259" s="894"/>
      <c r="S259" s="894"/>
      <c r="T259" s="894"/>
      <c r="U259" s="894"/>
      <c r="V259" s="894"/>
      <c r="W259" s="894"/>
      <c r="X259" s="894"/>
      <c r="Y259" s="469"/>
      <c r="Z259" s="473"/>
      <c r="AA259" s="465">
        <f>IF(K259="?",0,IF(K259&lt;&gt;"",1,0))</f>
        <v>0</v>
      </c>
      <c r="AB259" s="573"/>
    </row>
    <row r="260" spans="1:28" s="458" customFormat="1" ht="9" customHeight="1" x14ac:dyDescent="0.2">
      <c r="A260" s="459"/>
      <c r="B260" s="467"/>
      <c r="C260" s="468"/>
      <c r="D260" s="468"/>
      <c r="E260" s="468"/>
      <c r="F260" s="468"/>
      <c r="G260" s="468"/>
      <c r="H260" s="472"/>
      <c r="I260" s="472"/>
      <c r="J260" s="472"/>
      <c r="K260" s="472"/>
      <c r="L260" s="468"/>
      <c r="M260" s="468"/>
      <c r="N260" s="468"/>
      <c r="O260" s="468"/>
      <c r="P260" s="478"/>
      <c r="Q260" s="478"/>
      <c r="R260" s="478"/>
      <c r="S260" s="478"/>
      <c r="T260" s="478"/>
      <c r="U260" s="478"/>
      <c r="V260" s="478"/>
      <c r="W260" s="478"/>
      <c r="X260" s="478"/>
      <c r="Y260" s="479" t="s">
        <v>230</v>
      </c>
      <c r="Z260" s="470"/>
      <c r="AA260" s="474"/>
      <c r="AB260" s="573"/>
    </row>
    <row r="261" spans="1:28" s="458" customFormat="1" ht="21" customHeight="1" x14ac:dyDescent="0.2">
      <c r="A261" s="459" t="s">
        <v>448</v>
      </c>
      <c r="B261" s="471"/>
      <c r="C261" s="472" t="s">
        <v>449</v>
      </c>
      <c r="D261" s="472"/>
      <c r="E261" s="472"/>
      <c r="F261" s="472"/>
      <c r="G261" s="472"/>
      <c r="H261" s="468"/>
      <c r="I261" s="468"/>
      <c r="J261" s="468"/>
      <c r="K261" s="468"/>
      <c r="L261" s="468"/>
      <c r="M261" s="468"/>
      <c r="N261" s="468"/>
      <c r="O261" s="468"/>
      <c r="P261" s="478"/>
      <c r="Q261" s="478"/>
      <c r="R261" s="478"/>
      <c r="S261" s="478"/>
      <c r="T261" s="895" t="s">
        <v>245</v>
      </c>
      <c r="U261" s="896"/>
      <c r="V261" s="897"/>
      <c r="W261" s="897"/>
      <c r="X261" s="898"/>
      <c r="Y261" s="479"/>
      <c r="Z261" s="473"/>
      <c r="AA261" s="465">
        <f>IF(T261="?",0,IF(T261&lt;&gt;"",1,0))</f>
        <v>0</v>
      </c>
      <c r="AB261" s="573"/>
    </row>
    <row r="262" spans="1:28" s="458" customFormat="1" ht="5.25" customHeight="1" x14ac:dyDescent="0.2">
      <c r="A262" s="459"/>
      <c r="B262" s="467"/>
      <c r="C262" s="468"/>
      <c r="D262" s="468"/>
      <c r="E262" s="468"/>
      <c r="F262" s="468"/>
      <c r="G262" s="468"/>
      <c r="H262" s="472"/>
      <c r="I262" s="472"/>
      <c r="J262" s="472"/>
      <c r="K262" s="472"/>
      <c r="L262" s="468"/>
      <c r="M262" s="468"/>
      <c r="N262" s="468"/>
      <c r="O262" s="468"/>
      <c r="P262" s="468"/>
      <c r="Q262" s="468"/>
      <c r="R262" s="468"/>
      <c r="S262" s="468"/>
      <c r="T262" s="468"/>
      <c r="U262" s="468"/>
      <c r="V262" s="478"/>
      <c r="W262" s="478"/>
      <c r="X262" s="478"/>
      <c r="Y262" s="480"/>
      <c r="Z262" s="470"/>
      <c r="AA262" s="474"/>
      <c r="AB262" s="573"/>
    </row>
    <row r="263" spans="1:28" s="458" customFormat="1" ht="27" customHeight="1" x14ac:dyDescent="0.2">
      <c r="A263" s="459" t="s">
        <v>450</v>
      </c>
      <c r="B263" s="471"/>
      <c r="C263" s="899" t="s">
        <v>451</v>
      </c>
      <c r="D263" s="899"/>
      <c r="E263" s="899"/>
      <c r="F263" s="899"/>
      <c r="G263" s="899"/>
      <c r="H263" s="899"/>
      <c r="I263" s="899"/>
      <c r="J263" s="899"/>
      <c r="K263" s="899"/>
      <c r="L263" s="899"/>
      <c r="M263" s="899"/>
      <c r="N263" s="899"/>
      <c r="O263" s="899"/>
      <c r="P263" s="899"/>
      <c r="Q263" s="481"/>
      <c r="R263" s="481"/>
      <c r="S263" s="481"/>
      <c r="T263" s="481"/>
      <c r="U263" s="481"/>
      <c r="V263" s="481"/>
      <c r="W263" s="707" t="s">
        <v>245</v>
      </c>
      <c r="X263" s="708"/>
      <c r="Y263" s="481"/>
      <c r="Z263" s="473"/>
      <c r="AA263" s="465">
        <f>IF(W263="?",0,IF(W263&lt;&gt;"",1,0))</f>
        <v>0</v>
      </c>
      <c r="AB263" s="573"/>
    </row>
    <row r="264" spans="1:28" s="458" customFormat="1" ht="9" customHeight="1" x14ac:dyDescent="0.2">
      <c r="A264" s="459"/>
      <c r="B264" s="467"/>
      <c r="C264" s="482"/>
      <c r="D264" s="482"/>
      <c r="E264" s="482"/>
      <c r="F264" s="482"/>
      <c r="G264" s="482"/>
      <c r="H264" s="483"/>
      <c r="I264" s="483"/>
      <c r="J264" s="483"/>
      <c r="K264" s="483"/>
      <c r="L264" s="482"/>
      <c r="M264" s="482"/>
      <c r="N264" s="482"/>
      <c r="O264" s="482"/>
      <c r="P264" s="482"/>
      <c r="Q264" s="482"/>
      <c r="R264" s="482"/>
      <c r="S264" s="482"/>
      <c r="T264" s="482"/>
      <c r="U264" s="482"/>
      <c r="V264" s="482"/>
      <c r="W264" s="482"/>
      <c r="X264" s="482"/>
      <c r="Y264" s="484"/>
      <c r="Z264" s="470"/>
      <c r="AA264" s="474"/>
      <c r="AB264" s="573"/>
    </row>
    <row r="265" spans="1:28" s="458" customFormat="1" ht="5.25" customHeight="1" x14ac:dyDescent="0.2">
      <c r="A265" s="459"/>
      <c r="B265" s="467"/>
      <c r="C265" s="468"/>
      <c r="D265" s="468"/>
      <c r="E265" s="468"/>
      <c r="F265" s="468"/>
      <c r="G265" s="468"/>
      <c r="H265" s="472"/>
      <c r="I265" s="472"/>
      <c r="J265" s="472"/>
      <c r="K265" s="472"/>
      <c r="L265" s="468"/>
      <c r="M265" s="468"/>
      <c r="N265" s="468"/>
      <c r="O265" s="468"/>
      <c r="P265" s="468"/>
      <c r="Q265" s="468"/>
      <c r="R265" s="468"/>
      <c r="S265" s="468"/>
      <c r="T265" s="468"/>
      <c r="U265" s="468"/>
      <c r="V265" s="468"/>
      <c r="W265" s="468"/>
      <c r="X265" s="468"/>
      <c r="Y265" s="480"/>
      <c r="Z265" s="470"/>
      <c r="AA265" s="474"/>
      <c r="AB265" s="573"/>
    </row>
    <row r="266" spans="1:28" s="458" customFormat="1" ht="36" customHeight="1" x14ac:dyDescent="0.2">
      <c r="A266" s="459"/>
      <c r="B266" s="471"/>
      <c r="C266" s="900" t="s">
        <v>452</v>
      </c>
      <c r="D266" s="900"/>
      <c r="E266" s="900"/>
      <c r="F266" s="900"/>
      <c r="G266" s="900"/>
      <c r="H266" s="900"/>
      <c r="I266" s="900"/>
      <c r="J266" s="900"/>
      <c r="K266" s="900"/>
      <c r="L266" s="900"/>
      <c r="M266" s="900"/>
      <c r="N266" s="900"/>
      <c r="O266" s="900"/>
      <c r="P266" s="900"/>
      <c r="Q266" s="900"/>
      <c r="R266" s="900"/>
      <c r="S266" s="900"/>
      <c r="T266" s="900"/>
      <c r="U266" s="900"/>
      <c r="V266" s="900"/>
      <c r="W266" s="900"/>
      <c r="X266" s="900"/>
      <c r="Y266" s="900"/>
      <c r="Z266" s="473"/>
      <c r="AA266" s="474"/>
      <c r="AB266" s="573"/>
    </row>
    <row r="267" spans="1:28" s="458" customFormat="1" ht="48" customHeight="1" x14ac:dyDescent="0.2">
      <c r="A267" s="459"/>
      <c r="B267" s="471"/>
      <c r="C267" s="875" t="s">
        <v>571</v>
      </c>
      <c r="D267" s="876"/>
      <c r="E267" s="876"/>
      <c r="F267" s="876"/>
      <c r="G267" s="876"/>
      <c r="H267" s="876"/>
      <c r="I267" s="876"/>
      <c r="J267" s="876"/>
      <c r="K267" s="876"/>
      <c r="L267" s="876"/>
      <c r="M267" s="876"/>
      <c r="N267" s="876"/>
      <c r="O267" s="876"/>
      <c r="P267" s="876"/>
      <c r="Q267" s="876"/>
      <c r="R267" s="876"/>
      <c r="S267" s="876"/>
      <c r="T267" s="876"/>
      <c r="U267" s="876"/>
      <c r="V267" s="876"/>
      <c r="W267" s="876"/>
      <c r="X267" s="876"/>
      <c r="Y267" s="485"/>
      <c r="Z267" s="473"/>
      <c r="AA267" s="474"/>
      <c r="AB267" s="573"/>
    </row>
    <row r="268" spans="1:28" s="458" customFormat="1" ht="5.25" customHeight="1" x14ac:dyDescent="0.2">
      <c r="A268" s="459"/>
      <c r="B268" s="467"/>
      <c r="C268" s="468"/>
      <c r="D268" s="486" t="s">
        <v>245</v>
      </c>
      <c r="E268" s="486" t="s">
        <v>453</v>
      </c>
      <c r="F268" s="486" t="s">
        <v>454</v>
      </c>
      <c r="G268" s="486" t="s">
        <v>455</v>
      </c>
      <c r="H268" s="486" t="s">
        <v>456</v>
      </c>
      <c r="I268" s="486" t="s">
        <v>457</v>
      </c>
      <c r="J268" s="486" t="s">
        <v>458</v>
      </c>
      <c r="K268" s="486" t="s">
        <v>459</v>
      </c>
      <c r="L268" s="487" t="s">
        <v>460</v>
      </c>
      <c r="M268" s="487" t="s">
        <v>461</v>
      </c>
      <c r="N268" s="487" t="s">
        <v>462</v>
      </c>
      <c r="O268" s="487" t="s">
        <v>463</v>
      </c>
      <c r="P268" s="487" t="s">
        <v>464</v>
      </c>
      <c r="Q268" s="487" t="s">
        <v>465</v>
      </c>
      <c r="R268" s="487" t="s">
        <v>466</v>
      </c>
      <c r="S268" s="487" t="s">
        <v>467</v>
      </c>
      <c r="T268" s="487" t="s">
        <v>468</v>
      </c>
      <c r="U268" s="487" t="s">
        <v>573</v>
      </c>
      <c r="V268" s="487" t="s">
        <v>574</v>
      </c>
      <c r="W268" s="487" t="s">
        <v>575</v>
      </c>
      <c r="X268" s="487" t="s">
        <v>576</v>
      </c>
      <c r="Y268" s="479" t="s">
        <v>230</v>
      </c>
      <c r="Z268" s="470"/>
      <c r="AA268" s="474"/>
      <c r="AB268" s="573"/>
    </row>
    <row r="269" spans="1:28" s="492" customFormat="1" ht="21" customHeight="1" x14ac:dyDescent="0.2">
      <c r="A269" s="459" t="s">
        <v>469</v>
      </c>
      <c r="B269" s="488"/>
      <c r="C269" s="583" t="s">
        <v>572</v>
      </c>
      <c r="D269" s="583"/>
      <c r="E269" s="583"/>
      <c r="F269" s="583"/>
      <c r="G269" s="583"/>
      <c r="H269" s="533"/>
      <c r="I269" s="533"/>
      <c r="J269" s="533"/>
      <c r="K269" s="489"/>
      <c r="L269" s="877" t="s">
        <v>245</v>
      </c>
      <c r="M269" s="878"/>
      <c r="N269" s="879"/>
      <c r="O269" s="879"/>
      <c r="P269" s="879"/>
      <c r="Q269" s="879"/>
      <c r="R269" s="879"/>
      <c r="S269" s="879"/>
      <c r="T269" s="879"/>
      <c r="U269" s="879"/>
      <c r="V269" s="879"/>
      <c r="W269" s="879"/>
      <c r="X269" s="880"/>
      <c r="Y269" s="490"/>
      <c r="Z269" s="491"/>
      <c r="AA269" s="465">
        <f>IF(L269="?",0,IF(L269&lt;&gt;"",1,0))</f>
        <v>0</v>
      </c>
      <c r="AB269" s="574"/>
    </row>
    <row r="270" spans="1:28" s="458" customFormat="1" ht="9" customHeight="1" x14ac:dyDescent="0.2">
      <c r="A270" s="459"/>
      <c r="B270" s="467"/>
      <c r="C270" s="468"/>
      <c r="D270" s="468"/>
      <c r="E270" s="468"/>
      <c r="F270" s="468"/>
      <c r="G270" s="468"/>
      <c r="H270" s="472"/>
      <c r="I270" s="472"/>
      <c r="J270" s="472"/>
      <c r="K270" s="472"/>
      <c r="L270" s="468"/>
      <c r="M270" s="468"/>
      <c r="N270" s="468"/>
      <c r="O270" s="468"/>
      <c r="P270" s="478"/>
      <c r="Q270" s="478"/>
      <c r="R270" s="478"/>
      <c r="S270" s="478"/>
      <c r="T270" s="487"/>
      <c r="U270" s="487"/>
      <c r="V270" s="487"/>
      <c r="W270" s="487"/>
      <c r="X270" s="487"/>
      <c r="Y270" s="479"/>
      <c r="Z270" s="470"/>
      <c r="AA270" s="474"/>
      <c r="AB270" s="573"/>
    </row>
    <row r="271" spans="1:28" s="458" customFormat="1" ht="300" customHeight="1" x14ac:dyDescent="0.2">
      <c r="A271" s="459" t="s">
        <v>470</v>
      </c>
      <c r="B271" s="493"/>
      <c r="C271" s="881"/>
      <c r="D271" s="882"/>
      <c r="E271" s="882"/>
      <c r="F271" s="882"/>
      <c r="G271" s="882"/>
      <c r="H271" s="882"/>
      <c r="I271" s="882"/>
      <c r="J271" s="882"/>
      <c r="K271" s="882"/>
      <c r="L271" s="882"/>
      <c r="M271" s="882"/>
      <c r="N271" s="882"/>
      <c r="O271" s="882"/>
      <c r="P271" s="882"/>
      <c r="Q271" s="882"/>
      <c r="R271" s="882"/>
      <c r="S271" s="882"/>
      <c r="T271" s="882"/>
      <c r="U271" s="882"/>
      <c r="V271" s="882"/>
      <c r="W271" s="882"/>
      <c r="X271" s="882"/>
      <c r="Y271" s="472"/>
      <c r="Z271" s="470"/>
      <c r="AA271" s="465">
        <f>IF(C271="?",0,IF(C271&lt;&gt;"",1,0))</f>
        <v>0</v>
      </c>
      <c r="AB271" s="573"/>
    </row>
    <row r="272" spans="1:28" s="458" customFormat="1" ht="9" customHeight="1" x14ac:dyDescent="0.2">
      <c r="A272" s="459"/>
      <c r="B272" s="494"/>
      <c r="C272" s="495"/>
      <c r="D272" s="495"/>
      <c r="E272" s="495"/>
      <c r="F272" s="495"/>
      <c r="G272" s="495"/>
      <c r="H272" s="495"/>
      <c r="I272" s="495"/>
      <c r="J272" s="495"/>
      <c r="K272" s="495"/>
      <c r="L272" s="495"/>
      <c r="M272" s="495"/>
      <c r="N272" s="495"/>
      <c r="O272" s="495"/>
      <c r="P272" s="495"/>
      <c r="Q272" s="495"/>
      <c r="R272" s="495"/>
      <c r="S272" s="495"/>
      <c r="T272" s="495"/>
      <c r="U272" s="495"/>
      <c r="V272" s="495"/>
      <c r="W272" s="495"/>
      <c r="X272" s="495"/>
      <c r="Y272" s="496"/>
      <c r="Z272" s="497"/>
      <c r="AA272" s="474"/>
      <c r="AB272" s="573"/>
    </row>
    <row r="273" spans="1:28" s="458" customFormat="1" ht="9" customHeight="1" x14ac:dyDescent="0.2">
      <c r="A273" s="451"/>
      <c r="B273" s="452"/>
      <c r="C273" s="453"/>
      <c r="D273" s="453"/>
      <c r="E273" s="453"/>
      <c r="F273" s="453"/>
      <c r="G273" s="453"/>
      <c r="H273" s="454"/>
      <c r="I273" s="454"/>
      <c r="J273" s="454"/>
      <c r="K273" s="453"/>
      <c r="L273" s="453"/>
      <c r="M273" s="453"/>
      <c r="N273" s="453"/>
      <c r="O273" s="453"/>
      <c r="P273" s="453"/>
      <c r="Q273" s="453"/>
      <c r="R273" s="453"/>
      <c r="S273" s="453"/>
      <c r="T273" s="453"/>
      <c r="U273" s="453"/>
      <c r="V273" s="453"/>
      <c r="W273" s="453"/>
      <c r="X273" s="453"/>
      <c r="Y273" s="455"/>
      <c r="Z273" s="456"/>
      <c r="AA273" s="457"/>
      <c r="AB273" s="573"/>
    </row>
    <row r="274" spans="1:28" ht="24" customHeight="1" x14ac:dyDescent="0.2">
      <c r="A274" s="459"/>
      <c r="B274" s="460"/>
      <c r="C274" s="883" t="s">
        <v>435</v>
      </c>
      <c r="D274" s="884"/>
      <c r="E274" s="884"/>
      <c r="F274" s="884"/>
      <c r="G274" s="884"/>
      <c r="H274" s="884"/>
      <c r="I274" s="461" t="s">
        <v>271</v>
      </c>
      <c r="J274" s="462"/>
      <c r="K274" s="885" t="str">
        <f>IF(Stammdaten!$L$28&lt;&gt;"",Stammdaten!$L$28,"")</f>
        <v/>
      </c>
      <c r="L274" s="886"/>
      <c r="M274" s="886"/>
      <c r="N274" s="886"/>
      <c r="O274" s="886"/>
      <c r="P274" s="886"/>
      <c r="Q274" s="886"/>
      <c r="R274" s="886"/>
      <c r="S274" s="886"/>
      <c r="T274" s="887"/>
      <c r="U274" s="888" t="str">
        <f>IF(Stammdaten!$S$21&lt;&gt;"",Stammdaten!$S$21,"-")</f>
        <v>00000000</v>
      </c>
      <c r="V274" s="889"/>
      <c r="W274" s="889"/>
      <c r="X274" s="890"/>
      <c r="Y274" s="463"/>
      <c r="Z274" s="464"/>
      <c r="AA274" s="465">
        <f>IF(SUM(AA275:AA299)&gt;0,10000,0)</f>
        <v>0</v>
      </c>
    </row>
    <row r="275" spans="1:28" s="458" customFormat="1" ht="5.25" customHeight="1" x14ac:dyDescent="0.2">
      <c r="A275" s="459"/>
      <c r="B275" s="467"/>
      <c r="C275" s="468"/>
      <c r="D275" s="468"/>
      <c r="E275" s="468"/>
      <c r="F275" s="468"/>
      <c r="G275" s="468"/>
      <c r="H275" s="468"/>
      <c r="I275" s="468"/>
      <c r="J275" s="468"/>
      <c r="K275" s="468"/>
      <c r="L275" s="468"/>
      <c r="M275" s="468"/>
      <c r="N275" s="468"/>
      <c r="O275" s="468"/>
      <c r="P275" s="468"/>
      <c r="Q275" s="468"/>
      <c r="R275" s="468"/>
      <c r="S275" s="468"/>
      <c r="T275" s="468"/>
      <c r="U275" s="468"/>
      <c r="V275" s="468"/>
      <c r="W275" s="468"/>
      <c r="X275" s="468"/>
      <c r="Y275" s="469"/>
      <c r="Z275" s="470"/>
      <c r="AA275" s="457"/>
      <c r="AB275" s="573"/>
    </row>
    <row r="276" spans="1:28" s="458" customFormat="1" ht="21" customHeight="1" x14ac:dyDescent="0.2">
      <c r="A276" s="459" t="s">
        <v>436</v>
      </c>
      <c r="B276" s="471"/>
      <c r="C276" s="472" t="s">
        <v>437</v>
      </c>
      <c r="D276" s="468"/>
      <c r="E276" s="468"/>
      <c r="F276" s="468"/>
      <c r="G276" s="468"/>
      <c r="H276" s="472"/>
      <c r="I276" s="472"/>
      <c r="J276" s="472"/>
      <c r="K276" s="893"/>
      <c r="L276" s="894"/>
      <c r="M276" s="894"/>
      <c r="N276" s="894"/>
      <c r="O276" s="894"/>
      <c r="P276" s="894"/>
      <c r="Q276" s="894"/>
      <c r="R276" s="894"/>
      <c r="S276" s="894"/>
      <c r="T276" s="894"/>
      <c r="U276" s="894"/>
      <c r="V276" s="894"/>
      <c r="W276" s="894"/>
      <c r="X276" s="894"/>
      <c r="Y276" s="469"/>
      <c r="Z276" s="473"/>
      <c r="AA276" s="465">
        <f>IF(K276="?",0,IF(K276&lt;&gt;"",1,0))</f>
        <v>0</v>
      </c>
      <c r="AB276" s="573"/>
    </row>
    <row r="277" spans="1:28" s="458" customFormat="1" ht="5.25" customHeight="1" x14ac:dyDescent="0.2">
      <c r="A277" s="459"/>
      <c r="B277" s="467"/>
      <c r="C277" s="468"/>
      <c r="D277" s="468"/>
      <c r="E277" s="468"/>
      <c r="F277" s="468"/>
      <c r="G277" s="468"/>
      <c r="H277" s="472"/>
      <c r="I277" s="472"/>
      <c r="J277" s="472"/>
      <c r="K277" s="468"/>
      <c r="L277" s="468"/>
      <c r="M277" s="468"/>
      <c r="N277" s="468"/>
      <c r="O277" s="468"/>
      <c r="P277" s="468"/>
      <c r="Q277" s="468"/>
      <c r="R277" s="468"/>
      <c r="S277" s="468"/>
      <c r="T277" s="468"/>
      <c r="U277" s="468"/>
      <c r="V277" s="468"/>
      <c r="W277" s="468"/>
      <c r="X277" s="468"/>
      <c r="Y277" s="469"/>
      <c r="Z277" s="470"/>
      <c r="AA277" s="474"/>
      <c r="AB277" s="573"/>
    </row>
    <row r="278" spans="1:28" s="458" customFormat="1" ht="21" customHeight="1" x14ac:dyDescent="0.2">
      <c r="A278" s="475" t="s">
        <v>438</v>
      </c>
      <c r="B278" s="476"/>
      <c r="C278" s="472" t="s">
        <v>439</v>
      </c>
      <c r="D278" s="468"/>
      <c r="E278" s="468"/>
      <c r="F278" s="468"/>
      <c r="G278" s="468"/>
      <c r="H278" s="472"/>
      <c r="I278" s="472"/>
      <c r="J278" s="472"/>
      <c r="K278" s="477"/>
      <c r="L278" s="468" t="s">
        <v>440</v>
      </c>
      <c r="M278" s="468"/>
      <c r="N278" s="477"/>
      <c r="O278" s="468" t="s">
        <v>441</v>
      </c>
      <c r="P278" s="468"/>
      <c r="Q278" s="472"/>
      <c r="R278" s="472"/>
      <c r="S278" s="472"/>
      <c r="T278" s="472"/>
      <c r="U278" s="472"/>
      <c r="V278" s="472"/>
      <c r="W278" s="472"/>
      <c r="X278" s="472"/>
      <c r="Y278" s="469"/>
      <c r="Z278" s="473"/>
      <c r="AA278" s="465">
        <f>IF(K278="?",0,IF(K278&lt;&gt;"",1,0))+IF(N278="?",0,IF(N278&lt;&gt;"",1,0))</f>
        <v>0</v>
      </c>
      <c r="AB278" s="573"/>
    </row>
    <row r="279" spans="1:28" s="458" customFormat="1" ht="5.25" customHeight="1" x14ac:dyDescent="0.2">
      <c r="A279" s="459"/>
      <c r="B279" s="467"/>
      <c r="C279" s="468"/>
      <c r="D279" s="468"/>
      <c r="E279" s="468"/>
      <c r="F279" s="468"/>
      <c r="G279" s="468"/>
      <c r="H279" s="472"/>
      <c r="I279" s="472"/>
      <c r="J279" s="472"/>
      <c r="K279" s="472"/>
      <c r="L279" s="468"/>
      <c r="M279" s="468"/>
      <c r="N279" s="468"/>
      <c r="O279" s="468"/>
      <c r="P279" s="468"/>
      <c r="Q279" s="468"/>
      <c r="R279" s="468"/>
      <c r="S279" s="468"/>
      <c r="T279" s="468"/>
      <c r="U279" s="468"/>
      <c r="V279" s="468"/>
      <c r="W279" s="468"/>
      <c r="X279" s="468"/>
      <c r="Y279" s="469"/>
      <c r="Z279" s="470"/>
      <c r="AA279" s="474"/>
      <c r="AB279" s="573"/>
    </row>
    <row r="280" spans="1:28" s="182" customFormat="1" ht="21" customHeight="1" x14ac:dyDescent="0.2">
      <c r="A280" s="175" t="s">
        <v>656</v>
      </c>
      <c r="B280" s="167"/>
      <c r="C280" s="272" t="s">
        <v>612</v>
      </c>
      <c r="D280" s="268"/>
      <c r="E280" s="268"/>
      <c r="F280" s="268"/>
      <c r="G280" s="268"/>
      <c r="H280" s="272"/>
      <c r="I280" s="272"/>
      <c r="J280" s="272"/>
      <c r="K280" s="873"/>
      <c r="L280" s="874"/>
      <c r="M280" s="874"/>
      <c r="N280" s="874"/>
      <c r="O280" s="272"/>
      <c r="P280" s="901" t="s">
        <v>658</v>
      </c>
      <c r="Q280" s="801"/>
      <c r="R280" s="801"/>
      <c r="S280" s="801"/>
      <c r="T280" s="801"/>
      <c r="U280" s="801"/>
      <c r="V280" s="801"/>
      <c r="W280" s="801"/>
      <c r="X280" s="801"/>
      <c r="Y280" s="137"/>
      <c r="Z280" s="133"/>
      <c r="AA280" s="465">
        <f>IF(K280="?",0,IF(K280&lt;&gt;"",1,0))</f>
        <v>0</v>
      </c>
      <c r="AB280" s="570"/>
    </row>
    <row r="281" spans="1:28" s="182" customFormat="1" ht="5.25" customHeight="1" x14ac:dyDescent="0.2">
      <c r="A281" s="176"/>
      <c r="B281" s="128"/>
      <c r="C281" s="268"/>
      <c r="D281" s="268"/>
      <c r="E281" s="268"/>
      <c r="F281" s="268"/>
      <c r="G281" s="268"/>
      <c r="H281" s="272"/>
      <c r="I281" s="272"/>
      <c r="J281" s="272"/>
      <c r="K281" s="272"/>
      <c r="L281" s="268"/>
      <c r="M281" s="268"/>
      <c r="N281" s="268"/>
      <c r="O281" s="268"/>
      <c r="P281" s="268"/>
      <c r="Q281" s="272"/>
      <c r="R281" s="272"/>
      <c r="S281" s="272"/>
      <c r="T281" s="272"/>
      <c r="U281" s="272"/>
      <c r="V281" s="272"/>
      <c r="W281" s="272"/>
      <c r="X281" s="272"/>
      <c r="Y281" s="137"/>
      <c r="Z281" s="129"/>
      <c r="AA281" s="325"/>
      <c r="AB281" s="570"/>
    </row>
    <row r="282" spans="1:28" s="458" customFormat="1" ht="21" customHeight="1" x14ac:dyDescent="0.2">
      <c r="A282" s="459" t="s">
        <v>442</v>
      </c>
      <c r="B282" s="476"/>
      <c r="C282" s="472" t="s">
        <v>443</v>
      </c>
      <c r="D282" s="468"/>
      <c r="E282" s="468"/>
      <c r="F282" s="468"/>
      <c r="G282" s="468"/>
      <c r="H282" s="472"/>
      <c r="I282" s="472"/>
      <c r="J282" s="472"/>
      <c r="K282" s="891"/>
      <c r="L282" s="892"/>
      <c r="M282" s="892"/>
      <c r="N282" s="892"/>
      <c r="O282" s="468"/>
      <c r="P282" s="468"/>
      <c r="Q282" s="472"/>
      <c r="R282" s="472"/>
      <c r="S282" s="472"/>
      <c r="T282" s="472"/>
      <c r="U282" s="472"/>
      <c r="V282" s="472"/>
      <c r="W282" s="472"/>
      <c r="X282" s="472"/>
      <c r="Y282" s="469"/>
      <c r="Z282" s="473"/>
      <c r="AA282" s="465">
        <f>IF(K282="?",0,IF(K282&lt;&gt;"",1,0))</f>
        <v>0</v>
      </c>
      <c r="AB282" s="573"/>
    </row>
    <row r="283" spans="1:28" s="458" customFormat="1" ht="5.25" customHeight="1" x14ac:dyDescent="0.2">
      <c r="A283" s="459"/>
      <c r="B283" s="467"/>
      <c r="C283" s="468"/>
      <c r="D283" s="468"/>
      <c r="E283" s="468"/>
      <c r="F283" s="468"/>
      <c r="G283" s="468"/>
      <c r="H283" s="472"/>
      <c r="I283" s="472"/>
      <c r="J283" s="472"/>
      <c r="K283" s="472"/>
      <c r="L283" s="468"/>
      <c r="M283" s="468"/>
      <c r="N283" s="468"/>
      <c r="O283" s="468"/>
      <c r="P283" s="468"/>
      <c r="Q283" s="468"/>
      <c r="R283" s="468"/>
      <c r="S283" s="468"/>
      <c r="T283" s="468"/>
      <c r="U283" s="468"/>
      <c r="V283" s="468"/>
      <c r="W283" s="468"/>
      <c r="X283" s="468"/>
      <c r="Y283" s="469"/>
      <c r="Z283" s="470"/>
      <c r="AA283" s="474"/>
      <c r="AB283" s="573"/>
    </row>
    <row r="284" spans="1:28" s="458" customFormat="1" ht="21" customHeight="1" x14ac:dyDescent="0.2">
      <c r="A284" s="459" t="s">
        <v>444</v>
      </c>
      <c r="B284" s="471"/>
      <c r="C284" s="472" t="s">
        <v>445</v>
      </c>
      <c r="D284" s="468"/>
      <c r="E284" s="468"/>
      <c r="F284" s="468"/>
      <c r="G284" s="468"/>
      <c r="H284" s="472"/>
      <c r="I284" s="472"/>
      <c r="J284" s="472"/>
      <c r="K284" s="477"/>
      <c r="L284" s="468"/>
      <c r="M284" s="468"/>
      <c r="N284" s="468"/>
      <c r="O284" s="468"/>
      <c r="P284" s="468"/>
      <c r="Q284" s="468"/>
      <c r="R284" s="468"/>
      <c r="S284" s="468"/>
      <c r="T284" s="468"/>
      <c r="U284" s="468"/>
      <c r="V284" s="468"/>
      <c r="W284" s="468"/>
      <c r="X284" s="468"/>
      <c r="Y284" s="469"/>
      <c r="Z284" s="473"/>
      <c r="AA284" s="465">
        <f>IF(K284="?",0,IF(K284&lt;&gt;"",1,0))</f>
        <v>0</v>
      </c>
      <c r="AB284" s="573"/>
    </row>
    <row r="285" spans="1:28" s="458" customFormat="1" ht="5.25" customHeight="1" x14ac:dyDescent="0.2">
      <c r="A285" s="459"/>
      <c r="B285" s="467"/>
      <c r="C285" s="468"/>
      <c r="D285" s="468"/>
      <c r="E285" s="468"/>
      <c r="F285" s="468"/>
      <c r="G285" s="468"/>
      <c r="H285" s="472"/>
      <c r="I285" s="472"/>
      <c r="J285" s="472"/>
      <c r="K285" s="472"/>
      <c r="L285" s="468"/>
      <c r="M285" s="468"/>
      <c r="N285" s="468"/>
      <c r="O285" s="468"/>
      <c r="P285" s="468"/>
      <c r="Q285" s="468"/>
      <c r="R285" s="468"/>
      <c r="S285" s="468"/>
      <c r="T285" s="468"/>
      <c r="U285" s="468"/>
      <c r="V285" s="468"/>
      <c r="W285" s="468"/>
      <c r="X285" s="468"/>
      <c r="Y285" s="469"/>
      <c r="Z285" s="470"/>
      <c r="AA285" s="474"/>
      <c r="AB285" s="573"/>
    </row>
    <row r="286" spans="1:28" s="458" customFormat="1" ht="21" customHeight="1" x14ac:dyDescent="0.2">
      <c r="A286" s="459" t="s">
        <v>446</v>
      </c>
      <c r="B286" s="471"/>
      <c r="C286" s="472" t="s">
        <v>447</v>
      </c>
      <c r="D286" s="468"/>
      <c r="E286" s="468"/>
      <c r="F286" s="468"/>
      <c r="G286" s="468"/>
      <c r="H286" s="472"/>
      <c r="I286" s="472"/>
      <c r="J286" s="472"/>
      <c r="K286" s="893"/>
      <c r="L286" s="894"/>
      <c r="M286" s="894"/>
      <c r="N286" s="894"/>
      <c r="O286" s="894"/>
      <c r="P286" s="894"/>
      <c r="Q286" s="894"/>
      <c r="R286" s="894"/>
      <c r="S286" s="894"/>
      <c r="T286" s="894"/>
      <c r="U286" s="894"/>
      <c r="V286" s="894"/>
      <c r="W286" s="894"/>
      <c r="X286" s="894"/>
      <c r="Y286" s="469"/>
      <c r="Z286" s="473"/>
      <c r="AA286" s="465">
        <f>IF(K286="?",0,IF(K286&lt;&gt;"",1,0))</f>
        <v>0</v>
      </c>
      <c r="AB286" s="573"/>
    </row>
    <row r="287" spans="1:28" s="458" customFormat="1" ht="9" customHeight="1" x14ac:dyDescent="0.2">
      <c r="A287" s="459"/>
      <c r="B287" s="467"/>
      <c r="C287" s="468"/>
      <c r="D287" s="468"/>
      <c r="E287" s="468"/>
      <c r="F287" s="468"/>
      <c r="G287" s="468"/>
      <c r="H287" s="472"/>
      <c r="I287" s="472"/>
      <c r="J287" s="472"/>
      <c r="K287" s="472"/>
      <c r="L287" s="468"/>
      <c r="M287" s="468"/>
      <c r="N287" s="468"/>
      <c r="O287" s="468"/>
      <c r="P287" s="478"/>
      <c r="Q287" s="478"/>
      <c r="R287" s="478"/>
      <c r="S287" s="478"/>
      <c r="T287" s="478"/>
      <c r="U287" s="478"/>
      <c r="V287" s="478"/>
      <c r="W287" s="478"/>
      <c r="X287" s="478"/>
      <c r="Y287" s="479" t="s">
        <v>230</v>
      </c>
      <c r="Z287" s="470"/>
      <c r="AA287" s="474"/>
      <c r="AB287" s="573"/>
    </row>
    <row r="288" spans="1:28" s="458" customFormat="1" ht="21" customHeight="1" x14ac:dyDescent="0.2">
      <c r="A288" s="459" t="s">
        <v>448</v>
      </c>
      <c r="B288" s="471"/>
      <c r="C288" s="472" t="s">
        <v>449</v>
      </c>
      <c r="D288" s="472"/>
      <c r="E288" s="472"/>
      <c r="F288" s="472"/>
      <c r="G288" s="472"/>
      <c r="H288" s="468"/>
      <c r="I288" s="468"/>
      <c r="J288" s="468"/>
      <c r="K288" s="468"/>
      <c r="L288" s="468"/>
      <c r="M288" s="468"/>
      <c r="N288" s="468"/>
      <c r="O288" s="468"/>
      <c r="P288" s="478"/>
      <c r="Q288" s="478"/>
      <c r="R288" s="478"/>
      <c r="S288" s="478"/>
      <c r="T288" s="895" t="s">
        <v>245</v>
      </c>
      <c r="U288" s="896"/>
      <c r="V288" s="897"/>
      <c r="W288" s="897"/>
      <c r="X288" s="898"/>
      <c r="Y288" s="479"/>
      <c r="Z288" s="473"/>
      <c r="AA288" s="465">
        <f>IF(T288="?",0,IF(T288&lt;&gt;"",1,0))</f>
        <v>0</v>
      </c>
      <c r="AB288" s="573"/>
    </row>
    <row r="289" spans="1:28" s="458" customFormat="1" ht="5.25" customHeight="1" x14ac:dyDescent="0.2">
      <c r="A289" s="459"/>
      <c r="B289" s="467"/>
      <c r="C289" s="468"/>
      <c r="D289" s="468"/>
      <c r="E289" s="468"/>
      <c r="F289" s="468"/>
      <c r="G289" s="468"/>
      <c r="H289" s="472"/>
      <c r="I289" s="472"/>
      <c r="J289" s="472"/>
      <c r="K289" s="472"/>
      <c r="L289" s="468"/>
      <c r="M289" s="468"/>
      <c r="N289" s="468"/>
      <c r="O289" s="468"/>
      <c r="P289" s="468"/>
      <c r="Q289" s="468"/>
      <c r="R289" s="468"/>
      <c r="S289" s="468"/>
      <c r="T289" s="468"/>
      <c r="U289" s="468"/>
      <c r="V289" s="478"/>
      <c r="W289" s="478"/>
      <c r="X289" s="478"/>
      <c r="Y289" s="480"/>
      <c r="Z289" s="470"/>
      <c r="AA289" s="474"/>
      <c r="AB289" s="573"/>
    </row>
    <row r="290" spans="1:28" s="458" customFormat="1" ht="27" customHeight="1" x14ac:dyDescent="0.2">
      <c r="A290" s="459" t="s">
        <v>450</v>
      </c>
      <c r="B290" s="471"/>
      <c r="C290" s="899" t="s">
        <v>451</v>
      </c>
      <c r="D290" s="899"/>
      <c r="E290" s="899"/>
      <c r="F290" s="899"/>
      <c r="G290" s="899"/>
      <c r="H290" s="899"/>
      <c r="I290" s="899"/>
      <c r="J290" s="899"/>
      <c r="K290" s="899"/>
      <c r="L290" s="899"/>
      <c r="M290" s="899"/>
      <c r="N290" s="899"/>
      <c r="O290" s="899"/>
      <c r="P290" s="899"/>
      <c r="Q290" s="481"/>
      <c r="R290" s="481"/>
      <c r="S290" s="481"/>
      <c r="T290" s="481"/>
      <c r="U290" s="481"/>
      <c r="V290" s="481"/>
      <c r="W290" s="707" t="s">
        <v>245</v>
      </c>
      <c r="X290" s="708"/>
      <c r="Y290" s="481"/>
      <c r="Z290" s="473"/>
      <c r="AA290" s="465">
        <f>IF(W290="?",0,IF(W290&lt;&gt;"",1,0))</f>
        <v>0</v>
      </c>
      <c r="AB290" s="573"/>
    </row>
    <row r="291" spans="1:28" s="458" customFormat="1" ht="9" customHeight="1" x14ac:dyDescent="0.2">
      <c r="A291" s="459"/>
      <c r="B291" s="467"/>
      <c r="C291" s="482"/>
      <c r="D291" s="482"/>
      <c r="E291" s="482"/>
      <c r="F291" s="482"/>
      <c r="G291" s="482"/>
      <c r="H291" s="483"/>
      <c r="I291" s="483"/>
      <c r="J291" s="483"/>
      <c r="K291" s="483"/>
      <c r="L291" s="482"/>
      <c r="M291" s="482"/>
      <c r="N291" s="482"/>
      <c r="O291" s="482"/>
      <c r="P291" s="482"/>
      <c r="Q291" s="482"/>
      <c r="R291" s="482"/>
      <c r="S291" s="482"/>
      <c r="T291" s="482"/>
      <c r="U291" s="482"/>
      <c r="V291" s="482"/>
      <c r="W291" s="482"/>
      <c r="X291" s="482"/>
      <c r="Y291" s="484"/>
      <c r="Z291" s="470"/>
      <c r="AA291" s="474"/>
      <c r="AB291" s="573"/>
    </row>
    <row r="292" spans="1:28" s="458" customFormat="1" ht="5.25" customHeight="1" x14ac:dyDescent="0.2">
      <c r="A292" s="459"/>
      <c r="B292" s="467"/>
      <c r="C292" s="468"/>
      <c r="D292" s="468"/>
      <c r="E292" s="468"/>
      <c r="F292" s="468"/>
      <c r="G292" s="468"/>
      <c r="H292" s="472"/>
      <c r="I292" s="472"/>
      <c r="J292" s="472"/>
      <c r="K292" s="472"/>
      <c r="L292" s="468"/>
      <c r="M292" s="468"/>
      <c r="N292" s="468"/>
      <c r="O292" s="468"/>
      <c r="P292" s="468"/>
      <c r="Q292" s="468"/>
      <c r="R292" s="468"/>
      <c r="S292" s="468"/>
      <c r="T292" s="468"/>
      <c r="U292" s="468"/>
      <c r="V292" s="468"/>
      <c r="W292" s="468"/>
      <c r="X292" s="468"/>
      <c r="Y292" s="480"/>
      <c r="Z292" s="470"/>
      <c r="AA292" s="474"/>
      <c r="AB292" s="573"/>
    </row>
    <row r="293" spans="1:28" s="458" customFormat="1" ht="36" customHeight="1" x14ac:dyDescent="0.2">
      <c r="A293" s="459"/>
      <c r="B293" s="471"/>
      <c r="C293" s="900" t="s">
        <v>452</v>
      </c>
      <c r="D293" s="900"/>
      <c r="E293" s="900"/>
      <c r="F293" s="900"/>
      <c r="G293" s="900"/>
      <c r="H293" s="900"/>
      <c r="I293" s="900"/>
      <c r="J293" s="900"/>
      <c r="K293" s="900"/>
      <c r="L293" s="900"/>
      <c r="M293" s="900"/>
      <c r="N293" s="900"/>
      <c r="O293" s="900"/>
      <c r="P293" s="900"/>
      <c r="Q293" s="900"/>
      <c r="R293" s="900"/>
      <c r="S293" s="900"/>
      <c r="T293" s="900"/>
      <c r="U293" s="900"/>
      <c r="V293" s="900"/>
      <c r="W293" s="900"/>
      <c r="X293" s="900"/>
      <c r="Y293" s="900"/>
      <c r="Z293" s="473"/>
      <c r="AA293" s="474"/>
      <c r="AB293" s="573"/>
    </row>
    <row r="294" spans="1:28" s="458" customFormat="1" ht="48" customHeight="1" x14ac:dyDescent="0.2">
      <c r="A294" s="459"/>
      <c r="B294" s="471"/>
      <c r="C294" s="875" t="s">
        <v>571</v>
      </c>
      <c r="D294" s="876"/>
      <c r="E294" s="876"/>
      <c r="F294" s="876"/>
      <c r="G294" s="876"/>
      <c r="H294" s="876"/>
      <c r="I294" s="876"/>
      <c r="J294" s="876"/>
      <c r="K294" s="876"/>
      <c r="L294" s="876"/>
      <c r="M294" s="876"/>
      <c r="N294" s="876"/>
      <c r="O294" s="876"/>
      <c r="P294" s="876"/>
      <c r="Q294" s="876"/>
      <c r="R294" s="876"/>
      <c r="S294" s="876"/>
      <c r="T294" s="876"/>
      <c r="U294" s="876"/>
      <c r="V294" s="876"/>
      <c r="W294" s="876"/>
      <c r="X294" s="876"/>
      <c r="Y294" s="485"/>
      <c r="Z294" s="473"/>
      <c r="AA294" s="474"/>
      <c r="AB294" s="573"/>
    </row>
    <row r="295" spans="1:28" s="458" customFormat="1" ht="5.25" customHeight="1" x14ac:dyDescent="0.2">
      <c r="A295" s="459"/>
      <c r="B295" s="467"/>
      <c r="C295" s="468"/>
      <c r="D295" s="486" t="s">
        <v>245</v>
      </c>
      <c r="E295" s="486" t="s">
        <v>453</v>
      </c>
      <c r="F295" s="486" t="s">
        <v>454</v>
      </c>
      <c r="G295" s="486" t="s">
        <v>455</v>
      </c>
      <c r="H295" s="486" t="s">
        <v>456</v>
      </c>
      <c r="I295" s="486" t="s">
        <v>457</v>
      </c>
      <c r="J295" s="486" t="s">
        <v>458</v>
      </c>
      <c r="K295" s="486" t="s">
        <v>459</v>
      </c>
      <c r="L295" s="487" t="s">
        <v>460</v>
      </c>
      <c r="M295" s="487" t="s">
        <v>461</v>
      </c>
      <c r="N295" s="487" t="s">
        <v>462</v>
      </c>
      <c r="O295" s="487" t="s">
        <v>463</v>
      </c>
      <c r="P295" s="487" t="s">
        <v>464</v>
      </c>
      <c r="Q295" s="487" t="s">
        <v>465</v>
      </c>
      <c r="R295" s="487" t="s">
        <v>466</v>
      </c>
      <c r="S295" s="487" t="s">
        <v>467</v>
      </c>
      <c r="T295" s="487" t="s">
        <v>468</v>
      </c>
      <c r="U295" s="487" t="s">
        <v>573</v>
      </c>
      <c r="V295" s="487" t="s">
        <v>574</v>
      </c>
      <c r="W295" s="487" t="s">
        <v>575</v>
      </c>
      <c r="X295" s="487" t="s">
        <v>576</v>
      </c>
      <c r="Y295" s="479" t="s">
        <v>230</v>
      </c>
      <c r="Z295" s="470"/>
      <c r="AA295" s="474"/>
      <c r="AB295" s="573"/>
    </row>
    <row r="296" spans="1:28" s="492" customFormat="1" ht="21" customHeight="1" x14ac:dyDescent="0.2">
      <c r="A296" s="459" t="s">
        <v>469</v>
      </c>
      <c r="B296" s="488"/>
      <c r="C296" s="583" t="s">
        <v>572</v>
      </c>
      <c r="D296" s="583"/>
      <c r="E296" s="583"/>
      <c r="F296" s="583"/>
      <c r="G296" s="583"/>
      <c r="H296" s="533"/>
      <c r="I296" s="533"/>
      <c r="J296" s="533"/>
      <c r="K296" s="489"/>
      <c r="L296" s="877" t="s">
        <v>245</v>
      </c>
      <c r="M296" s="878"/>
      <c r="N296" s="879"/>
      <c r="O296" s="879"/>
      <c r="P296" s="879"/>
      <c r="Q296" s="879"/>
      <c r="R296" s="879"/>
      <c r="S296" s="879"/>
      <c r="T296" s="879"/>
      <c r="U296" s="879"/>
      <c r="V296" s="879"/>
      <c r="W296" s="879"/>
      <c r="X296" s="880"/>
      <c r="Y296" s="490"/>
      <c r="Z296" s="491"/>
      <c r="AA296" s="465">
        <f>IF(L296="?",0,IF(L296&lt;&gt;"",1,0))</f>
        <v>0</v>
      </c>
      <c r="AB296" s="574"/>
    </row>
    <row r="297" spans="1:28" s="458" customFormat="1" ht="9" customHeight="1" x14ac:dyDescent="0.2">
      <c r="A297" s="459"/>
      <c r="B297" s="467"/>
      <c r="C297" s="468"/>
      <c r="D297" s="468"/>
      <c r="E297" s="468"/>
      <c r="F297" s="468"/>
      <c r="G297" s="468"/>
      <c r="H297" s="472"/>
      <c r="I297" s="472"/>
      <c r="J297" s="472"/>
      <c r="K297" s="472"/>
      <c r="L297" s="468"/>
      <c r="M297" s="468"/>
      <c r="N297" s="468"/>
      <c r="O297" s="468"/>
      <c r="P297" s="478"/>
      <c r="Q297" s="478"/>
      <c r="R297" s="478"/>
      <c r="S297" s="478"/>
      <c r="T297" s="487"/>
      <c r="U297" s="487"/>
      <c r="V297" s="487"/>
      <c r="W297" s="487"/>
      <c r="X297" s="487"/>
      <c r="Y297" s="479"/>
      <c r="Z297" s="470"/>
      <c r="AA297" s="474"/>
      <c r="AB297" s="573"/>
    </row>
    <row r="298" spans="1:28" s="458" customFormat="1" ht="300" customHeight="1" x14ac:dyDescent="0.2">
      <c r="A298" s="459" t="s">
        <v>470</v>
      </c>
      <c r="B298" s="493"/>
      <c r="C298" s="881"/>
      <c r="D298" s="882"/>
      <c r="E298" s="882"/>
      <c r="F298" s="882"/>
      <c r="G298" s="882"/>
      <c r="H298" s="882"/>
      <c r="I298" s="882"/>
      <c r="J298" s="882"/>
      <c r="K298" s="882"/>
      <c r="L298" s="882"/>
      <c r="M298" s="882"/>
      <c r="N298" s="882"/>
      <c r="O298" s="882"/>
      <c r="P298" s="882"/>
      <c r="Q298" s="882"/>
      <c r="R298" s="882"/>
      <c r="S298" s="882"/>
      <c r="T298" s="882"/>
      <c r="U298" s="882"/>
      <c r="V298" s="882"/>
      <c r="W298" s="882"/>
      <c r="X298" s="882"/>
      <c r="Y298" s="472"/>
      <c r="Z298" s="470"/>
      <c r="AA298" s="465">
        <f>IF(C298="?",0,IF(C298&lt;&gt;"",1,0))</f>
        <v>0</v>
      </c>
      <c r="AB298" s="573"/>
    </row>
    <row r="299" spans="1:28" s="458" customFormat="1" ht="9" customHeight="1" x14ac:dyDescent="0.2">
      <c r="A299" s="459"/>
      <c r="B299" s="494"/>
      <c r="C299" s="495"/>
      <c r="D299" s="495"/>
      <c r="E299" s="495"/>
      <c r="F299" s="495"/>
      <c r="G299" s="495"/>
      <c r="H299" s="495"/>
      <c r="I299" s="495"/>
      <c r="J299" s="495"/>
      <c r="K299" s="495"/>
      <c r="L299" s="495"/>
      <c r="M299" s="495"/>
      <c r="N299" s="495"/>
      <c r="O299" s="495"/>
      <c r="P299" s="495"/>
      <c r="Q299" s="495"/>
      <c r="R299" s="495"/>
      <c r="S299" s="495"/>
      <c r="T299" s="495"/>
      <c r="U299" s="495"/>
      <c r="V299" s="495"/>
      <c r="W299" s="495"/>
      <c r="X299" s="495"/>
      <c r="Y299" s="496"/>
      <c r="Z299" s="497"/>
      <c r="AA299" s="474"/>
      <c r="AB299" s="573"/>
    </row>
    <row r="300" spans="1:28" s="458" customFormat="1" ht="9" customHeight="1" x14ac:dyDescent="0.2">
      <c r="A300" s="451"/>
      <c r="B300" s="452"/>
      <c r="C300" s="453"/>
      <c r="D300" s="453"/>
      <c r="E300" s="453"/>
      <c r="F300" s="453"/>
      <c r="G300" s="453"/>
      <c r="H300" s="454"/>
      <c r="I300" s="454"/>
      <c r="J300" s="454"/>
      <c r="K300" s="453"/>
      <c r="L300" s="453"/>
      <c r="M300" s="453"/>
      <c r="N300" s="453"/>
      <c r="O300" s="453"/>
      <c r="P300" s="453"/>
      <c r="Q300" s="453"/>
      <c r="R300" s="453"/>
      <c r="S300" s="453"/>
      <c r="T300" s="453"/>
      <c r="U300" s="453"/>
      <c r="V300" s="453"/>
      <c r="W300" s="453"/>
      <c r="X300" s="453"/>
      <c r="Y300" s="455"/>
      <c r="Z300" s="456"/>
      <c r="AA300" s="457"/>
      <c r="AB300" s="573"/>
    </row>
    <row r="301" spans="1:28" ht="24" customHeight="1" x14ac:dyDescent="0.2">
      <c r="A301" s="459"/>
      <c r="B301" s="460"/>
      <c r="C301" s="883" t="s">
        <v>435</v>
      </c>
      <c r="D301" s="884"/>
      <c r="E301" s="884"/>
      <c r="F301" s="884"/>
      <c r="G301" s="884"/>
      <c r="H301" s="884"/>
      <c r="I301" s="461" t="s">
        <v>270</v>
      </c>
      <c r="J301" s="462"/>
      <c r="K301" s="885" t="str">
        <f>IF(Stammdaten!$L$28&lt;&gt;"",Stammdaten!$L$28,"")</f>
        <v/>
      </c>
      <c r="L301" s="886"/>
      <c r="M301" s="886"/>
      <c r="N301" s="886"/>
      <c r="O301" s="886"/>
      <c r="P301" s="886"/>
      <c r="Q301" s="886"/>
      <c r="R301" s="886"/>
      <c r="S301" s="886"/>
      <c r="T301" s="887"/>
      <c r="U301" s="888" t="str">
        <f>IF(Stammdaten!$S$21&lt;&gt;"",Stammdaten!$S$21,"-")</f>
        <v>00000000</v>
      </c>
      <c r="V301" s="889"/>
      <c r="W301" s="889"/>
      <c r="X301" s="890"/>
      <c r="Y301" s="463"/>
      <c r="Z301" s="464"/>
      <c r="AA301" s="465">
        <f>IF(SUM(AA302:AA326)&gt;0,10000,0)</f>
        <v>0</v>
      </c>
    </row>
    <row r="302" spans="1:28" s="458" customFormat="1" ht="5.25" customHeight="1" x14ac:dyDescent="0.2">
      <c r="A302" s="459"/>
      <c r="B302" s="467"/>
      <c r="C302" s="468"/>
      <c r="D302" s="468"/>
      <c r="E302" s="468"/>
      <c r="F302" s="468"/>
      <c r="G302" s="468"/>
      <c r="H302" s="468"/>
      <c r="I302" s="468"/>
      <c r="J302" s="468"/>
      <c r="K302" s="468"/>
      <c r="L302" s="468"/>
      <c r="M302" s="468"/>
      <c r="N302" s="468"/>
      <c r="O302" s="468"/>
      <c r="P302" s="468"/>
      <c r="Q302" s="468"/>
      <c r="R302" s="468"/>
      <c r="S302" s="468"/>
      <c r="T302" s="468"/>
      <c r="U302" s="468"/>
      <c r="V302" s="468"/>
      <c r="W302" s="468"/>
      <c r="X302" s="468"/>
      <c r="Y302" s="469"/>
      <c r="Z302" s="470"/>
      <c r="AA302" s="457"/>
      <c r="AB302" s="573"/>
    </row>
    <row r="303" spans="1:28" s="458" customFormat="1" ht="21" customHeight="1" x14ac:dyDescent="0.2">
      <c r="A303" s="459" t="s">
        <v>436</v>
      </c>
      <c r="B303" s="471"/>
      <c r="C303" s="472" t="s">
        <v>437</v>
      </c>
      <c r="D303" s="468"/>
      <c r="E303" s="468"/>
      <c r="F303" s="468"/>
      <c r="G303" s="468"/>
      <c r="H303" s="472"/>
      <c r="I303" s="472"/>
      <c r="J303" s="472"/>
      <c r="K303" s="893"/>
      <c r="L303" s="894"/>
      <c r="M303" s="894"/>
      <c r="N303" s="894"/>
      <c r="O303" s="894"/>
      <c r="P303" s="894"/>
      <c r="Q303" s="894"/>
      <c r="R303" s="894"/>
      <c r="S303" s="894"/>
      <c r="T303" s="894"/>
      <c r="U303" s="894"/>
      <c r="V303" s="894"/>
      <c r="W303" s="894"/>
      <c r="X303" s="894"/>
      <c r="Y303" s="469"/>
      <c r="Z303" s="473"/>
      <c r="AA303" s="465">
        <f>IF(K303="?",0,IF(K303&lt;&gt;"",1,0))</f>
        <v>0</v>
      </c>
      <c r="AB303" s="573"/>
    </row>
    <row r="304" spans="1:28" s="458" customFormat="1" ht="5.25" customHeight="1" x14ac:dyDescent="0.2">
      <c r="A304" s="459"/>
      <c r="B304" s="467"/>
      <c r="C304" s="468"/>
      <c r="D304" s="468"/>
      <c r="E304" s="468"/>
      <c r="F304" s="468"/>
      <c r="G304" s="468"/>
      <c r="H304" s="472"/>
      <c r="I304" s="472"/>
      <c r="J304" s="472"/>
      <c r="K304" s="468"/>
      <c r="L304" s="468"/>
      <c r="M304" s="468"/>
      <c r="N304" s="468"/>
      <c r="O304" s="468"/>
      <c r="P304" s="468"/>
      <c r="Q304" s="468"/>
      <c r="R304" s="468"/>
      <c r="S304" s="468"/>
      <c r="T304" s="468"/>
      <c r="U304" s="468"/>
      <c r="V304" s="468"/>
      <c r="W304" s="468"/>
      <c r="X304" s="468"/>
      <c r="Y304" s="469"/>
      <c r="Z304" s="470"/>
      <c r="AA304" s="474"/>
      <c r="AB304" s="573"/>
    </row>
    <row r="305" spans="1:28" s="458" customFormat="1" ht="21" customHeight="1" x14ac:dyDescent="0.2">
      <c r="A305" s="475" t="s">
        <v>438</v>
      </c>
      <c r="B305" s="476"/>
      <c r="C305" s="472" t="s">
        <v>439</v>
      </c>
      <c r="D305" s="468"/>
      <c r="E305" s="468"/>
      <c r="F305" s="468"/>
      <c r="G305" s="468"/>
      <c r="H305" s="472"/>
      <c r="I305" s="472"/>
      <c r="J305" s="472"/>
      <c r="K305" s="477"/>
      <c r="L305" s="468" t="s">
        <v>440</v>
      </c>
      <c r="M305" s="468"/>
      <c r="N305" s="477"/>
      <c r="O305" s="468" t="s">
        <v>441</v>
      </c>
      <c r="P305" s="468"/>
      <c r="Q305" s="472"/>
      <c r="R305" s="472"/>
      <c r="S305" s="472"/>
      <c r="T305" s="472"/>
      <c r="U305" s="472"/>
      <c r="V305" s="472"/>
      <c r="W305" s="472"/>
      <c r="X305" s="472"/>
      <c r="Y305" s="469"/>
      <c r="Z305" s="473"/>
      <c r="AA305" s="465">
        <f>IF(K305="?",0,IF(K305&lt;&gt;"",1,0))+IF(N305="?",0,IF(N305&lt;&gt;"",1,0))</f>
        <v>0</v>
      </c>
      <c r="AB305" s="573"/>
    </row>
    <row r="306" spans="1:28" s="458" customFormat="1" ht="5.25" customHeight="1" x14ac:dyDescent="0.2">
      <c r="A306" s="459"/>
      <c r="B306" s="467"/>
      <c r="C306" s="468"/>
      <c r="D306" s="468"/>
      <c r="E306" s="468"/>
      <c r="F306" s="468"/>
      <c r="G306" s="468"/>
      <c r="H306" s="472"/>
      <c r="I306" s="472"/>
      <c r="J306" s="472"/>
      <c r="K306" s="472"/>
      <c r="L306" s="468"/>
      <c r="M306" s="468"/>
      <c r="N306" s="468"/>
      <c r="O306" s="468"/>
      <c r="P306" s="468"/>
      <c r="Q306" s="468"/>
      <c r="R306" s="468"/>
      <c r="S306" s="468"/>
      <c r="T306" s="468"/>
      <c r="U306" s="468"/>
      <c r="V306" s="468"/>
      <c r="W306" s="468"/>
      <c r="X306" s="468"/>
      <c r="Y306" s="469"/>
      <c r="Z306" s="470"/>
      <c r="AA306" s="474"/>
      <c r="AB306" s="573"/>
    </row>
    <row r="307" spans="1:28" s="182" customFormat="1" ht="21" customHeight="1" x14ac:dyDescent="0.2">
      <c r="A307" s="175" t="s">
        <v>656</v>
      </c>
      <c r="B307" s="167"/>
      <c r="C307" s="272" t="s">
        <v>612</v>
      </c>
      <c r="D307" s="268"/>
      <c r="E307" s="268"/>
      <c r="F307" s="268"/>
      <c r="G307" s="268"/>
      <c r="H307" s="272"/>
      <c r="I307" s="272"/>
      <c r="J307" s="272"/>
      <c r="K307" s="873"/>
      <c r="L307" s="874"/>
      <c r="M307" s="874"/>
      <c r="N307" s="874"/>
      <c r="O307" s="272"/>
      <c r="P307" s="901" t="s">
        <v>658</v>
      </c>
      <c r="Q307" s="801"/>
      <c r="R307" s="801"/>
      <c r="S307" s="801"/>
      <c r="T307" s="801"/>
      <c r="U307" s="801"/>
      <c r="V307" s="801"/>
      <c r="W307" s="801"/>
      <c r="X307" s="801"/>
      <c r="Y307" s="137"/>
      <c r="Z307" s="133"/>
      <c r="AA307" s="465">
        <f>IF(K307="?",0,IF(K307&lt;&gt;"",1,0))</f>
        <v>0</v>
      </c>
      <c r="AB307" s="570"/>
    </row>
    <row r="308" spans="1:28" s="182" customFormat="1" ht="5.25" customHeight="1" x14ac:dyDescent="0.2">
      <c r="A308" s="176"/>
      <c r="B308" s="128"/>
      <c r="C308" s="268"/>
      <c r="D308" s="268"/>
      <c r="E308" s="268"/>
      <c r="F308" s="268"/>
      <c r="G308" s="268"/>
      <c r="H308" s="272"/>
      <c r="I308" s="272"/>
      <c r="J308" s="272"/>
      <c r="K308" s="272"/>
      <c r="L308" s="268"/>
      <c r="M308" s="268"/>
      <c r="N308" s="268"/>
      <c r="O308" s="268"/>
      <c r="P308" s="268"/>
      <c r="Q308" s="272"/>
      <c r="R308" s="272"/>
      <c r="S308" s="272"/>
      <c r="T308" s="272"/>
      <c r="U308" s="272"/>
      <c r="V308" s="272"/>
      <c r="W308" s="272"/>
      <c r="X308" s="272"/>
      <c r="Y308" s="137"/>
      <c r="Z308" s="129"/>
      <c r="AA308" s="325"/>
      <c r="AB308" s="570"/>
    </row>
    <row r="309" spans="1:28" s="458" customFormat="1" ht="21" customHeight="1" x14ac:dyDescent="0.2">
      <c r="A309" s="459" t="s">
        <v>442</v>
      </c>
      <c r="B309" s="476"/>
      <c r="C309" s="472" t="s">
        <v>443</v>
      </c>
      <c r="D309" s="468"/>
      <c r="E309" s="468"/>
      <c r="F309" s="468"/>
      <c r="G309" s="468"/>
      <c r="H309" s="472"/>
      <c r="I309" s="472"/>
      <c r="J309" s="472"/>
      <c r="K309" s="891"/>
      <c r="L309" s="892"/>
      <c r="M309" s="892"/>
      <c r="N309" s="892"/>
      <c r="O309" s="468"/>
      <c r="P309" s="468"/>
      <c r="Q309" s="472"/>
      <c r="R309" s="472"/>
      <c r="S309" s="472"/>
      <c r="T309" s="472"/>
      <c r="U309" s="472"/>
      <c r="V309" s="472"/>
      <c r="W309" s="472"/>
      <c r="X309" s="472"/>
      <c r="Y309" s="469"/>
      <c r="Z309" s="473"/>
      <c r="AA309" s="465">
        <f>IF(K309="?",0,IF(K309&lt;&gt;"",1,0))</f>
        <v>0</v>
      </c>
      <c r="AB309" s="573"/>
    </row>
    <row r="310" spans="1:28" s="458" customFormat="1" ht="5.25" customHeight="1" x14ac:dyDescent="0.2">
      <c r="A310" s="459"/>
      <c r="B310" s="467"/>
      <c r="C310" s="468"/>
      <c r="D310" s="468"/>
      <c r="E310" s="468"/>
      <c r="F310" s="468"/>
      <c r="G310" s="468"/>
      <c r="H310" s="472"/>
      <c r="I310" s="472"/>
      <c r="J310" s="472"/>
      <c r="K310" s="472"/>
      <c r="L310" s="468"/>
      <c r="M310" s="468"/>
      <c r="N310" s="468"/>
      <c r="O310" s="468"/>
      <c r="P310" s="468"/>
      <c r="Q310" s="468"/>
      <c r="R310" s="468"/>
      <c r="S310" s="468"/>
      <c r="T310" s="468"/>
      <c r="U310" s="468"/>
      <c r="V310" s="468"/>
      <c r="W310" s="468"/>
      <c r="X310" s="468"/>
      <c r="Y310" s="469"/>
      <c r="Z310" s="470"/>
      <c r="AA310" s="474"/>
      <c r="AB310" s="573"/>
    </row>
    <row r="311" spans="1:28" s="458" customFormat="1" ht="21" customHeight="1" x14ac:dyDescent="0.2">
      <c r="A311" s="459" t="s">
        <v>444</v>
      </c>
      <c r="B311" s="471"/>
      <c r="C311" s="472" t="s">
        <v>445</v>
      </c>
      <c r="D311" s="468"/>
      <c r="E311" s="468"/>
      <c r="F311" s="468"/>
      <c r="G311" s="468"/>
      <c r="H311" s="472"/>
      <c r="I311" s="472"/>
      <c r="J311" s="472"/>
      <c r="K311" s="477"/>
      <c r="L311" s="468"/>
      <c r="M311" s="468"/>
      <c r="N311" s="468"/>
      <c r="O311" s="468"/>
      <c r="P311" s="468"/>
      <c r="Q311" s="468"/>
      <c r="R311" s="468"/>
      <c r="S311" s="468"/>
      <c r="T311" s="468"/>
      <c r="U311" s="468"/>
      <c r="V311" s="468"/>
      <c r="W311" s="468"/>
      <c r="X311" s="468"/>
      <c r="Y311" s="469"/>
      <c r="Z311" s="473"/>
      <c r="AA311" s="465">
        <f>IF(K311="?",0,IF(K311&lt;&gt;"",1,0))</f>
        <v>0</v>
      </c>
      <c r="AB311" s="573"/>
    </row>
    <row r="312" spans="1:28" s="458" customFormat="1" ht="5.25" customHeight="1" x14ac:dyDescent="0.2">
      <c r="A312" s="459"/>
      <c r="B312" s="467"/>
      <c r="C312" s="468"/>
      <c r="D312" s="468"/>
      <c r="E312" s="468"/>
      <c r="F312" s="468"/>
      <c r="G312" s="468"/>
      <c r="H312" s="472"/>
      <c r="I312" s="472"/>
      <c r="J312" s="472"/>
      <c r="K312" s="472"/>
      <c r="L312" s="468"/>
      <c r="M312" s="468"/>
      <c r="N312" s="468"/>
      <c r="O312" s="468"/>
      <c r="P312" s="468"/>
      <c r="Q312" s="468"/>
      <c r="R312" s="468"/>
      <c r="S312" s="468"/>
      <c r="T312" s="468"/>
      <c r="U312" s="468"/>
      <c r="V312" s="468"/>
      <c r="W312" s="468"/>
      <c r="X312" s="468"/>
      <c r="Y312" s="469"/>
      <c r="Z312" s="470"/>
      <c r="AA312" s="474"/>
      <c r="AB312" s="573"/>
    </row>
    <row r="313" spans="1:28" s="458" customFormat="1" ht="21" customHeight="1" x14ac:dyDescent="0.2">
      <c r="A313" s="459" t="s">
        <v>446</v>
      </c>
      <c r="B313" s="471"/>
      <c r="C313" s="472" t="s">
        <v>447</v>
      </c>
      <c r="D313" s="468"/>
      <c r="E313" s="468"/>
      <c r="F313" s="468"/>
      <c r="G313" s="468"/>
      <c r="H313" s="472"/>
      <c r="I313" s="472"/>
      <c r="J313" s="472"/>
      <c r="K313" s="893"/>
      <c r="L313" s="894"/>
      <c r="M313" s="894"/>
      <c r="N313" s="894"/>
      <c r="O313" s="894"/>
      <c r="P313" s="894"/>
      <c r="Q313" s="894"/>
      <c r="R313" s="894"/>
      <c r="S313" s="894"/>
      <c r="T313" s="894"/>
      <c r="U313" s="894"/>
      <c r="V313" s="894"/>
      <c r="W313" s="894"/>
      <c r="X313" s="894"/>
      <c r="Y313" s="469"/>
      <c r="Z313" s="473"/>
      <c r="AA313" s="465">
        <f>IF(K313="?",0,IF(K313&lt;&gt;"",1,0))</f>
        <v>0</v>
      </c>
      <c r="AB313" s="573"/>
    </row>
    <row r="314" spans="1:28" s="458" customFormat="1" ht="9" customHeight="1" x14ac:dyDescent="0.2">
      <c r="A314" s="459"/>
      <c r="B314" s="467"/>
      <c r="C314" s="468"/>
      <c r="D314" s="468"/>
      <c r="E314" s="468"/>
      <c r="F314" s="468"/>
      <c r="G314" s="468"/>
      <c r="H314" s="472"/>
      <c r="I314" s="472"/>
      <c r="J314" s="472"/>
      <c r="K314" s="472"/>
      <c r="L314" s="468"/>
      <c r="M314" s="468"/>
      <c r="N314" s="468"/>
      <c r="O314" s="468"/>
      <c r="P314" s="478"/>
      <c r="Q314" s="478"/>
      <c r="R314" s="478"/>
      <c r="S314" s="478"/>
      <c r="T314" s="478"/>
      <c r="U314" s="478"/>
      <c r="V314" s="478"/>
      <c r="W314" s="478"/>
      <c r="X314" s="478"/>
      <c r="Y314" s="479" t="s">
        <v>230</v>
      </c>
      <c r="Z314" s="470"/>
      <c r="AA314" s="474"/>
      <c r="AB314" s="573"/>
    </row>
    <row r="315" spans="1:28" s="458" customFormat="1" ht="21" customHeight="1" x14ac:dyDescent="0.2">
      <c r="A315" s="459" t="s">
        <v>448</v>
      </c>
      <c r="B315" s="471"/>
      <c r="C315" s="472" t="s">
        <v>449</v>
      </c>
      <c r="D315" s="472"/>
      <c r="E315" s="472"/>
      <c r="F315" s="472"/>
      <c r="G315" s="472"/>
      <c r="H315" s="468"/>
      <c r="I315" s="468"/>
      <c r="J315" s="468"/>
      <c r="K315" s="468"/>
      <c r="L315" s="468"/>
      <c r="M315" s="468"/>
      <c r="N315" s="468"/>
      <c r="O315" s="468"/>
      <c r="P315" s="478"/>
      <c r="Q315" s="478"/>
      <c r="R315" s="478"/>
      <c r="S315" s="478"/>
      <c r="T315" s="895" t="s">
        <v>245</v>
      </c>
      <c r="U315" s="896"/>
      <c r="V315" s="897"/>
      <c r="W315" s="897"/>
      <c r="X315" s="898"/>
      <c r="Y315" s="479"/>
      <c r="Z315" s="473"/>
      <c r="AA315" s="465">
        <f>IF(T315="?",0,IF(T315&lt;&gt;"",1,0))</f>
        <v>0</v>
      </c>
      <c r="AB315" s="573"/>
    </row>
    <row r="316" spans="1:28" s="458" customFormat="1" ht="5.25" customHeight="1" x14ac:dyDescent="0.2">
      <c r="A316" s="459"/>
      <c r="B316" s="467"/>
      <c r="C316" s="468"/>
      <c r="D316" s="468"/>
      <c r="E316" s="468"/>
      <c r="F316" s="468"/>
      <c r="G316" s="468"/>
      <c r="H316" s="472"/>
      <c r="I316" s="472"/>
      <c r="J316" s="472"/>
      <c r="K316" s="472"/>
      <c r="L316" s="468"/>
      <c r="M316" s="468"/>
      <c r="N316" s="468"/>
      <c r="O316" s="468"/>
      <c r="P316" s="468"/>
      <c r="Q316" s="468"/>
      <c r="R316" s="468"/>
      <c r="S316" s="468"/>
      <c r="T316" s="468"/>
      <c r="U316" s="468"/>
      <c r="V316" s="478"/>
      <c r="W316" s="478"/>
      <c r="X316" s="478"/>
      <c r="Y316" s="480"/>
      <c r="Z316" s="470"/>
      <c r="AA316" s="474"/>
      <c r="AB316" s="573"/>
    </row>
    <row r="317" spans="1:28" s="458" customFormat="1" ht="27" customHeight="1" x14ac:dyDescent="0.2">
      <c r="A317" s="459" t="s">
        <v>450</v>
      </c>
      <c r="B317" s="471"/>
      <c r="C317" s="899" t="s">
        <v>451</v>
      </c>
      <c r="D317" s="899"/>
      <c r="E317" s="899"/>
      <c r="F317" s="899"/>
      <c r="G317" s="899"/>
      <c r="H317" s="899"/>
      <c r="I317" s="899"/>
      <c r="J317" s="899"/>
      <c r="K317" s="899"/>
      <c r="L317" s="899"/>
      <c r="M317" s="899"/>
      <c r="N317" s="899"/>
      <c r="O317" s="899"/>
      <c r="P317" s="899"/>
      <c r="Q317" s="481"/>
      <c r="R317" s="481"/>
      <c r="S317" s="481"/>
      <c r="T317" s="481"/>
      <c r="U317" s="481"/>
      <c r="V317" s="481"/>
      <c r="W317" s="707" t="s">
        <v>245</v>
      </c>
      <c r="X317" s="708"/>
      <c r="Y317" s="481"/>
      <c r="Z317" s="473"/>
      <c r="AA317" s="465">
        <f>IF(W317="?",0,IF(W317&lt;&gt;"",1,0))</f>
        <v>0</v>
      </c>
      <c r="AB317" s="573"/>
    </row>
    <row r="318" spans="1:28" s="458" customFormat="1" ht="9" customHeight="1" x14ac:dyDescent="0.2">
      <c r="A318" s="459"/>
      <c r="B318" s="467"/>
      <c r="C318" s="482"/>
      <c r="D318" s="482"/>
      <c r="E318" s="482"/>
      <c r="F318" s="482"/>
      <c r="G318" s="482"/>
      <c r="H318" s="483"/>
      <c r="I318" s="483"/>
      <c r="J318" s="483"/>
      <c r="K318" s="483"/>
      <c r="L318" s="482"/>
      <c r="M318" s="482"/>
      <c r="N318" s="482"/>
      <c r="O318" s="482"/>
      <c r="P318" s="482"/>
      <c r="Q318" s="482"/>
      <c r="R318" s="482"/>
      <c r="S318" s="482"/>
      <c r="T318" s="482"/>
      <c r="U318" s="482"/>
      <c r="V318" s="482"/>
      <c r="W318" s="482"/>
      <c r="X318" s="482"/>
      <c r="Y318" s="484"/>
      <c r="Z318" s="470"/>
      <c r="AA318" s="474"/>
      <c r="AB318" s="573"/>
    </row>
    <row r="319" spans="1:28" s="458" customFormat="1" ht="5.25" customHeight="1" x14ac:dyDescent="0.2">
      <c r="A319" s="459"/>
      <c r="B319" s="467"/>
      <c r="C319" s="468"/>
      <c r="D319" s="468"/>
      <c r="E319" s="468"/>
      <c r="F319" s="468"/>
      <c r="G319" s="468"/>
      <c r="H319" s="472"/>
      <c r="I319" s="472"/>
      <c r="J319" s="472"/>
      <c r="K319" s="472"/>
      <c r="L319" s="468"/>
      <c r="M319" s="468"/>
      <c r="N319" s="468"/>
      <c r="O319" s="468"/>
      <c r="P319" s="468"/>
      <c r="Q319" s="468"/>
      <c r="R319" s="468"/>
      <c r="S319" s="468"/>
      <c r="T319" s="468"/>
      <c r="U319" s="468"/>
      <c r="V319" s="468"/>
      <c r="W319" s="468"/>
      <c r="X319" s="468"/>
      <c r="Y319" s="480"/>
      <c r="Z319" s="470"/>
      <c r="AA319" s="474"/>
      <c r="AB319" s="573"/>
    </row>
    <row r="320" spans="1:28" s="458" customFormat="1" ht="36" customHeight="1" x14ac:dyDescent="0.2">
      <c r="A320" s="459"/>
      <c r="B320" s="471"/>
      <c r="C320" s="900" t="s">
        <v>452</v>
      </c>
      <c r="D320" s="900"/>
      <c r="E320" s="900"/>
      <c r="F320" s="900"/>
      <c r="G320" s="900"/>
      <c r="H320" s="900"/>
      <c r="I320" s="900"/>
      <c r="J320" s="900"/>
      <c r="K320" s="900"/>
      <c r="L320" s="900"/>
      <c r="M320" s="900"/>
      <c r="N320" s="900"/>
      <c r="O320" s="900"/>
      <c r="P320" s="900"/>
      <c r="Q320" s="900"/>
      <c r="R320" s="900"/>
      <c r="S320" s="900"/>
      <c r="T320" s="900"/>
      <c r="U320" s="900"/>
      <c r="V320" s="900"/>
      <c r="W320" s="900"/>
      <c r="X320" s="900"/>
      <c r="Y320" s="900"/>
      <c r="Z320" s="473"/>
      <c r="AA320" s="474"/>
      <c r="AB320" s="573"/>
    </row>
    <row r="321" spans="1:28" s="458" customFormat="1" ht="48" customHeight="1" x14ac:dyDescent="0.2">
      <c r="A321" s="459"/>
      <c r="B321" s="471"/>
      <c r="C321" s="875" t="s">
        <v>571</v>
      </c>
      <c r="D321" s="876"/>
      <c r="E321" s="876"/>
      <c r="F321" s="876"/>
      <c r="G321" s="876"/>
      <c r="H321" s="876"/>
      <c r="I321" s="876"/>
      <c r="J321" s="876"/>
      <c r="K321" s="876"/>
      <c r="L321" s="876"/>
      <c r="M321" s="876"/>
      <c r="N321" s="876"/>
      <c r="O321" s="876"/>
      <c r="P321" s="876"/>
      <c r="Q321" s="876"/>
      <c r="R321" s="876"/>
      <c r="S321" s="876"/>
      <c r="T321" s="876"/>
      <c r="U321" s="876"/>
      <c r="V321" s="876"/>
      <c r="W321" s="876"/>
      <c r="X321" s="876"/>
      <c r="Y321" s="485"/>
      <c r="Z321" s="473"/>
      <c r="AA321" s="474"/>
      <c r="AB321" s="573"/>
    </row>
    <row r="322" spans="1:28" s="458" customFormat="1" ht="5.25" customHeight="1" x14ac:dyDescent="0.2">
      <c r="A322" s="459"/>
      <c r="B322" s="467"/>
      <c r="C322" s="468"/>
      <c r="D322" s="486" t="s">
        <v>245</v>
      </c>
      <c r="E322" s="486" t="s">
        <v>453</v>
      </c>
      <c r="F322" s="486" t="s">
        <v>454</v>
      </c>
      <c r="G322" s="486" t="s">
        <v>455</v>
      </c>
      <c r="H322" s="486" t="s">
        <v>456</v>
      </c>
      <c r="I322" s="486" t="s">
        <v>457</v>
      </c>
      <c r="J322" s="486" t="s">
        <v>458</v>
      </c>
      <c r="K322" s="486" t="s">
        <v>459</v>
      </c>
      <c r="L322" s="487" t="s">
        <v>460</v>
      </c>
      <c r="M322" s="487" t="s">
        <v>461</v>
      </c>
      <c r="N322" s="487" t="s">
        <v>462</v>
      </c>
      <c r="O322" s="487" t="s">
        <v>463</v>
      </c>
      <c r="P322" s="487" t="s">
        <v>464</v>
      </c>
      <c r="Q322" s="487" t="s">
        <v>465</v>
      </c>
      <c r="R322" s="487" t="s">
        <v>466</v>
      </c>
      <c r="S322" s="487" t="s">
        <v>467</v>
      </c>
      <c r="T322" s="487" t="s">
        <v>468</v>
      </c>
      <c r="U322" s="487" t="s">
        <v>573</v>
      </c>
      <c r="V322" s="487" t="s">
        <v>574</v>
      </c>
      <c r="W322" s="487" t="s">
        <v>575</v>
      </c>
      <c r="X322" s="487" t="s">
        <v>576</v>
      </c>
      <c r="Y322" s="479" t="s">
        <v>230</v>
      </c>
      <c r="Z322" s="470"/>
      <c r="AA322" s="474"/>
      <c r="AB322" s="573"/>
    </row>
    <row r="323" spans="1:28" s="492" customFormat="1" ht="21" customHeight="1" x14ac:dyDescent="0.2">
      <c r="A323" s="459" t="s">
        <v>469</v>
      </c>
      <c r="B323" s="488"/>
      <c r="C323" s="583" t="s">
        <v>572</v>
      </c>
      <c r="D323" s="583"/>
      <c r="E323" s="583"/>
      <c r="F323" s="583"/>
      <c r="G323" s="583"/>
      <c r="H323" s="533"/>
      <c r="I323" s="533"/>
      <c r="J323" s="533"/>
      <c r="K323" s="489"/>
      <c r="L323" s="877" t="s">
        <v>245</v>
      </c>
      <c r="M323" s="878"/>
      <c r="N323" s="879"/>
      <c r="O323" s="879"/>
      <c r="P323" s="879"/>
      <c r="Q323" s="879"/>
      <c r="R323" s="879"/>
      <c r="S323" s="879"/>
      <c r="T323" s="879"/>
      <c r="U323" s="879"/>
      <c r="V323" s="879"/>
      <c r="W323" s="879"/>
      <c r="X323" s="880"/>
      <c r="Y323" s="490"/>
      <c r="Z323" s="491"/>
      <c r="AA323" s="465">
        <f>IF(L323="?",0,IF(L323&lt;&gt;"",1,0))</f>
        <v>0</v>
      </c>
      <c r="AB323" s="574"/>
    </row>
    <row r="324" spans="1:28" s="458" customFormat="1" ht="9" customHeight="1" x14ac:dyDescent="0.2">
      <c r="A324" s="459"/>
      <c r="B324" s="467"/>
      <c r="C324" s="468"/>
      <c r="D324" s="468"/>
      <c r="E324" s="468"/>
      <c r="F324" s="468"/>
      <c r="G324" s="468"/>
      <c r="H324" s="472"/>
      <c r="I324" s="472"/>
      <c r="J324" s="472"/>
      <c r="K324" s="472"/>
      <c r="L324" s="468"/>
      <c r="M324" s="468"/>
      <c r="N324" s="468"/>
      <c r="O324" s="468"/>
      <c r="P324" s="478"/>
      <c r="Q324" s="478"/>
      <c r="R324" s="478"/>
      <c r="S324" s="478"/>
      <c r="T324" s="487"/>
      <c r="U324" s="487"/>
      <c r="V324" s="487"/>
      <c r="W324" s="487"/>
      <c r="X324" s="487"/>
      <c r="Y324" s="479"/>
      <c r="Z324" s="470"/>
      <c r="AA324" s="474"/>
      <c r="AB324" s="573"/>
    </row>
    <row r="325" spans="1:28" s="458" customFormat="1" ht="300" customHeight="1" x14ac:dyDescent="0.2">
      <c r="A325" s="459" t="s">
        <v>470</v>
      </c>
      <c r="B325" s="493"/>
      <c r="C325" s="881"/>
      <c r="D325" s="882"/>
      <c r="E325" s="882"/>
      <c r="F325" s="882"/>
      <c r="G325" s="882"/>
      <c r="H325" s="882"/>
      <c r="I325" s="882"/>
      <c r="J325" s="882"/>
      <c r="K325" s="882"/>
      <c r="L325" s="882"/>
      <c r="M325" s="882"/>
      <c r="N325" s="882"/>
      <c r="O325" s="882"/>
      <c r="P325" s="882"/>
      <c r="Q325" s="882"/>
      <c r="R325" s="882"/>
      <c r="S325" s="882"/>
      <c r="T325" s="882"/>
      <c r="U325" s="882"/>
      <c r="V325" s="882"/>
      <c r="W325" s="882"/>
      <c r="X325" s="882"/>
      <c r="Y325" s="472"/>
      <c r="Z325" s="470"/>
      <c r="AA325" s="465">
        <f>IF(C325="?",0,IF(C325&lt;&gt;"",1,0))</f>
        <v>0</v>
      </c>
      <c r="AB325" s="573"/>
    </row>
    <row r="326" spans="1:28" s="458" customFormat="1" ht="9" customHeight="1" x14ac:dyDescent="0.2">
      <c r="A326" s="459"/>
      <c r="B326" s="494"/>
      <c r="C326" s="495"/>
      <c r="D326" s="495"/>
      <c r="E326" s="495"/>
      <c r="F326" s="495"/>
      <c r="G326" s="495"/>
      <c r="H326" s="495"/>
      <c r="I326" s="495"/>
      <c r="J326" s="495"/>
      <c r="K326" s="495"/>
      <c r="L326" s="495"/>
      <c r="M326" s="495"/>
      <c r="N326" s="495"/>
      <c r="O326" s="495"/>
      <c r="P326" s="495"/>
      <c r="Q326" s="495"/>
      <c r="R326" s="495"/>
      <c r="S326" s="495"/>
      <c r="T326" s="495"/>
      <c r="U326" s="495"/>
      <c r="V326" s="495"/>
      <c r="W326" s="495"/>
      <c r="X326" s="495"/>
      <c r="Y326" s="496"/>
      <c r="Z326" s="497"/>
      <c r="AA326" s="474"/>
      <c r="AB326" s="573"/>
    </row>
    <row r="327" spans="1:28" s="458" customFormat="1" ht="9" customHeight="1" x14ac:dyDescent="0.2">
      <c r="A327" s="451"/>
      <c r="B327" s="452"/>
      <c r="C327" s="453"/>
      <c r="D327" s="453"/>
      <c r="E327" s="453"/>
      <c r="F327" s="453"/>
      <c r="G327" s="453"/>
      <c r="H327" s="454"/>
      <c r="I327" s="454"/>
      <c r="J327" s="454"/>
      <c r="K327" s="453"/>
      <c r="L327" s="453"/>
      <c r="M327" s="453"/>
      <c r="N327" s="453"/>
      <c r="O327" s="453"/>
      <c r="P327" s="453"/>
      <c r="Q327" s="453"/>
      <c r="R327" s="453"/>
      <c r="S327" s="453"/>
      <c r="T327" s="453"/>
      <c r="U327" s="453"/>
      <c r="V327" s="453"/>
      <c r="W327" s="453"/>
      <c r="X327" s="453"/>
      <c r="Y327" s="455"/>
      <c r="Z327" s="456"/>
      <c r="AA327" s="457"/>
      <c r="AB327" s="573"/>
    </row>
    <row r="328" spans="1:28" ht="24" customHeight="1" x14ac:dyDescent="0.2">
      <c r="A328" s="459"/>
      <c r="B328" s="460"/>
      <c r="C328" s="883" t="s">
        <v>435</v>
      </c>
      <c r="D328" s="884"/>
      <c r="E328" s="884"/>
      <c r="F328" s="884"/>
      <c r="G328" s="884"/>
      <c r="H328" s="884"/>
      <c r="I328" s="461" t="s">
        <v>269</v>
      </c>
      <c r="J328" s="462"/>
      <c r="K328" s="885" t="str">
        <f>IF(Stammdaten!$L$28&lt;&gt;"",Stammdaten!$L$28,"")</f>
        <v/>
      </c>
      <c r="L328" s="886"/>
      <c r="M328" s="886"/>
      <c r="N328" s="886"/>
      <c r="O328" s="886"/>
      <c r="P328" s="886"/>
      <c r="Q328" s="886"/>
      <c r="R328" s="886"/>
      <c r="S328" s="886"/>
      <c r="T328" s="887"/>
      <c r="U328" s="888" t="str">
        <f>IF(Stammdaten!$S$21&lt;&gt;"",Stammdaten!$S$21,"-")</f>
        <v>00000000</v>
      </c>
      <c r="V328" s="889"/>
      <c r="W328" s="889"/>
      <c r="X328" s="890"/>
      <c r="Y328" s="463"/>
      <c r="Z328" s="464"/>
      <c r="AA328" s="465">
        <f>IF(SUM(AA329:AA353)&gt;0,10000,0)</f>
        <v>0</v>
      </c>
    </row>
    <row r="329" spans="1:28" s="458" customFormat="1" ht="5.25" customHeight="1" x14ac:dyDescent="0.2">
      <c r="A329" s="459"/>
      <c r="B329" s="467"/>
      <c r="C329" s="468"/>
      <c r="D329" s="468"/>
      <c r="E329" s="468"/>
      <c r="F329" s="468"/>
      <c r="G329" s="468"/>
      <c r="H329" s="468"/>
      <c r="I329" s="468"/>
      <c r="J329" s="468"/>
      <c r="K329" s="468"/>
      <c r="L329" s="468"/>
      <c r="M329" s="468"/>
      <c r="N329" s="468"/>
      <c r="O329" s="468"/>
      <c r="P329" s="468"/>
      <c r="Q329" s="468"/>
      <c r="R329" s="468"/>
      <c r="S329" s="468"/>
      <c r="T329" s="468"/>
      <c r="U329" s="468"/>
      <c r="V329" s="468"/>
      <c r="W329" s="468"/>
      <c r="X329" s="468"/>
      <c r="Y329" s="469"/>
      <c r="Z329" s="470"/>
      <c r="AA329" s="457"/>
      <c r="AB329" s="573"/>
    </row>
    <row r="330" spans="1:28" s="458" customFormat="1" ht="21" customHeight="1" x14ac:dyDescent="0.2">
      <c r="A330" s="459" t="s">
        <v>436</v>
      </c>
      <c r="B330" s="471"/>
      <c r="C330" s="472" t="s">
        <v>437</v>
      </c>
      <c r="D330" s="468"/>
      <c r="E330" s="468"/>
      <c r="F330" s="468"/>
      <c r="G330" s="468"/>
      <c r="H330" s="472"/>
      <c r="I330" s="472"/>
      <c r="J330" s="472"/>
      <c r="K330" s="893"/>
      <c r="L330" s="894"/>
      <c r="M330" s="894"/>
      <c r="N330" s="894"/>
      <c r="O330" s="894"/>
      <c r="P330" s="894"/>
      <c r="Q330" s="894"/>
      <c r="R330" s="894"/>
      <c r="S330" s="894"/>
      <c r="T330" s="894"/>
      <c r="U330" s="894"/>
      <c r="V330" s="894"/>
      <c r="W330" s="894"/>
      <c r="X330" s="894"/>
      <c r="Y330" s="469"/>
      <c r="Z330" s="473"/>
      <c r="AA330" s="465">
        <f>IF(K330="?",0,IF(K330&lt;&gt;"",1,0))</f>
        <v>0</v>
      </c>
      <c r="AB330" s="573"/>
    </row>
    <row r="331" spans="1:28" s="458" customFormat="1" ht="5.25" customHeight="1" x14ac:dyDescent="0.2">
      <c r="A331" s="459"/>
      <c r="B331" s="467"/>
      <c r="C331" s="468"/>
      <c r="D331" s="468"/>
      <c r="E331" s="468"/>
      <c r="F331" s="468"/>
      <c r="G331" s="468"/>
      <c r="H331" s="472"/>
      <c r="I331" s="472"/>
      <c r="J331" s="472"/>
      <c r="K331" s="468"/>
      <c r="L331" s="468"/>
      <c r="M331" s="468"/>
      <c r="N331" s="468"/>
      <c r="O331" s="468"/>
      <c r="P331" s="468"/>
      <c r="Q331" s="468"/>
      <c r="R331" s="468"/>
      <c r="S331" s="468"/>
      <c r="T331" s="468"/>
      <c r="U331" s="468"/>
      <c r="V331" s="468"/>
      <c r="W331" s="468"/>
      <c r="X331" s="468"/>
      <c r="Y331" s="469"/>
      <c r="Z331" s="470"/>
      <c r="AA331" s="474"/>
      <c r="AB331" s="573"/>
    </row>
    <row r="332" spans="1:28" s="458" customFormat="1" ht="21" customHeight="1" x14ac:dyDescent="0.2">
      <c r="A332" s="475" t="s">
        <v>438</v>
      </c>
      <c r="B332" s="476"/>
      <c r="C332" s="472" t="s">
        <v>439</v>
      </c>
      <c r="D332" s="468"/>
      <c r="E332" s="468"/>
      <c r="F332" s="468"/>
      <c r="G332" s="468"/>
      <c r="H332" s="472"/>
      <c r="I332" s="472"/>
      <c r="J332" s="472"/>
      <c r="K332" s="477"/>
      <c r="L332" s="468" t="s">
        <v>440</v>
      </c>
      <c r="M332" s="468"/>
      <c r="N332" s="477"/>
      <c r="O332" s="468" t="s">
        <v>441</v>
      </c>
      <c r="P332" s="468"/>
      <c r="Q332" s="472"/>
      <c r="R332" s="472"/>
      <c r="S332" s="472"/>
      <c r="T332" s="472"/>
      <c r="U332" s="472"/>
      <c r="V332" s="472"/>
      <c r="W332" s="472"/>
      <c r="X332" s="472"/>
      <c r="Y332" s="469"/>
      <c r="Z332" s="473"/>
      <c r="AA332" s="465">
        <f>IF(K332="?",0,IF(K332&lt;&gt;"",1,0))+IF(N332="?",0,IF(N332&lt;&gt;"",1,0))</f>
        <v>0</v>
      </c>
      <c r="AB332" s="573"/>
    </row>
    <row r="333" spans="1:28" s="458" customFormat="1" ht="5.25" customHeight="1" x14ac:dyDescent="0.2">
      <c r="A333" s="459"/>
      <c r="B333" s="467"/>
      <c r="C333" s="468"/>
      <c r="D333" s="468"/>
      <c r="E333" s="468"/>
      <c r="F333" s="468"/>
      <c r="G333" s="468"/>
      <c r="H333" s="472"/>
      <c r="I333" s="472"/>
      <c r="J333" s="472"/>
      <c r="K333" s="472"/>
      <c r="L333" s="468"/>
      <c r="M333" s="468"/>
      <c r="N333" s="468"/>
      <c r="O333" s="468"/>
      <c r="P333" s="468"/>
      <c r="Q333" s="468"/>
      <c r="R333" s="468"/>
      <c r="S333" s="468"/>
      <c r="T333" s="468"/>
      <c r="U333" s="468"/>
      <c r="V333" s="468"/>
      <c r="W333" s="468"/>
      <c r="X333" s="468"/>
      <c r="Y333" s="469"/>
      <c r="Z333" s="470"/>
      <c r="AA333" s="474"/>
      <c r="AB333" s="573"/>
    </row>
    <row r="334" spans="1:28" s="182" customFormat="1" ht="21" customHeight="1" x14ac:dyDescent="0.2">
      <c r="A334" s="175" t="s">
        <v>656</v>
      </c>
      <c r="B334" s="167"/>
      <c r="C334" s="272" t="s">
        <v>612</v>
      </c>
      <c r="D334" s="268"/>
      <c r="E334" s="268"/>
      <c r="F334" s="268"/>
      <c r="G334" s="268"/>
      <c r="H334" s="272"/>
      <c r="I334" s="272"/>
      <c r="J334" s="272"/>
      <c r="K334" s="873"/>
      <c r="L334" s="874"/>
      <c r="M334" s="874"/>
      <c r="N334" s="874"/>
      <c r="O334" s="272"/>
      <c r="P334" s="901" t="s">
        <v>658</v>
      </c>
      <c r="Q334" s="801"/>
      <c r="R334" s="801"/>
      <c r="S334" s="801"/>
      <c r="T334" s="801"/>
      <c r="U334" s="801"/>
      <c r="V334" s="801"/>
      <c r="W334" s="801"/>
      <c r="X334" s="801"/>
      <c r="Y334" s="137"/>
      <c r="Z334" s="133"/>
      <c r="AA334" s="465">
        <f>IF(K334="?",0,IF(K334&lt;&gt;"",1,0))</f>
        <v>0</v>
      </c>
      <c r="AB334" s="570"/>
    </row>
    <row r="335" spans="1:28" s="182" customFormat="1" ht="5.25" customHeight="1" x14ac:dyDescent="0.2">
      <c r="A335" s="176"/>
      <c r="B335" s="128"/>
      <c r="C335" s="268"/>
      <c r="D335" s="268"/>
      <c r="E335" s="268"/>
      <c r="F335" s="268"/>
      <c r="G335" s="268"/>
      <c r="H335" s="272"/>
      <c r="I335" s="272"/>
      <c r="J335" s="272"/>
      <c r="K335" s="272"/>
      <c r="L335" s="268"/>
      <c r="M335" s="268"/>
      <c r="N335" s="268"/>
      <c r="O335" s="268"/>
      <c r="P335" s="268"/>
      <c r="Q335" s="272"/>
      <c r="R335" s="272"/>
      <c r="S335" s="272"/>
      <c r="T335" s="272"/>
      <c r="U335" s="272"/>
      <c r="V335" s="272"/>
      <c r="W335" s="272"/>
      <c r="X335" s="272"/>
      <c r="Y335" s="137"/>
      <c r="Z335" s="129"/>
      <c r="AA335" s="325"/>
      <c r="AB335" s="570"/>
    </row>
    <row r="336" spans="1:28" s="458" customFormat="1" ht="21" customHeight="1" x14ac:dyDescent="0.2">
      <c r="A336" s="459" t="s">
        <v>442</v>
      </c>
      <c r="B336" s="476"/>
      <c r="C336" s="472" t="s">
        <v>443</v>
      </c>
      <c r="D336" s="468"/>
      <c r="E336" s="468"/>
      <c r="F336" s="468"/>
      <c r="G336" s="468"/>
      <c r="H336" s="472"/>
      <c r="I336" s="472"/>
      <c r="J336" s="472"/>
      <c r="K336" s="891"/>
      <c r="L336" s="892"/>
      <c r="M336" s="892"/>
      <c r="N336" s="892"/>
      <c r="O336" s="468"/>
      <c r="P336" s="468"/>
      <c r="Q336" s="472"/>
      <c r="R336" s="472"/>
      <c r="S336" s="472"/>
      <c r="T336" s="472"/>
      <c r="U336" s="472"/>
      <c r="V336" s="472"/>
      <c r="W336" s="472"/>
      <c r="X336" s="472"/>
      <c r="Y336" s="469"/>
      <c r="Z336" s="473"/>
      <c r="AA336" s="465">
        <f>IF(K336="?",0,IF(K336&lt;&gt;"",1,0))</f>
        <v>0</v>
      </c>
      <c r="AB336" s="573"/>
    </row>
    <row r="337" spans="1:28" s="458" customFormat="1" ht="5.25" customHeight="1" x14ac:dyDescent="0.2">
      <c r="A337" s="459"/>
      <c r="B337" s="467"/>
      <c r="C337" s="468"/>
      <c r="D337" s="468"/>
      <c r="E337" s="468"/>
      <c r="F337" s="468"/>
      <c r="G337" s="468"/>
      <c r="H337" s="472"/>
      <c r="I337" s="472"/>
      <c r="J337" s="472"/>
      <c r="K337" s="472"/>
      <c r="L337" s="468"/>
      <c r="M337" s="468"/>
      <c r="N337" s="468"/>
      <c r="O337" s="468"/>
      <c r="P337" s="468"/>
      <c r="Q337" s="468"/>
      <c r="R337" s="468"/>
      <c r="S337" s="468"/>
      <c r="T337" s="468"/>
      <c r="U337" s="468"/>
      <c r="V337" s="468"/>
      <c r="W337" s="468"/>
      <c r="X337" s="468"/>
      <c r="Y337" s="469"/>
      <c r="Z337" s="470"/>
      <c r="AA337" s="474"/>
      <c r="AB337" s="573"/>
    </row>
    <row r="338" spans="1:28" s="458" customFormat="1" ht="21" customHeight="1" x14ac:dyDescent="0.2">
      <c r="A338" s="459" t="s">
        <v>444</v>
      </c>
      <c r="B338" s="471"/>
      <c r="C338" s="472" t="s">
        <v>445</v>
      </c>
      <c r="D338" s="468"/>
      <c r="E338" s="468"/>
      <c r="F338" s="468"/>
      <c r="G338" s="468"/>
      <c r="H338" s="472"/>
      <c r="I338" s="472"/>
      <c r="J338" s="472"/>
      <c r="K338" s="477"/>
      <c r="L338" s="468"/>
      <c r="M338" s="468"/>
      <c r="N338" s="468"/>
      <c r="O338" s="468"/>
      <c r="P338" s="468"/>
      <c r="Q338" s="468"/>
      <c r="R338" s="468"/>
      <c r="S338" s="468"/>
      <c r="T338" s="468"/>
      <c r="U338" s="468"/>
      <c r="V338" s="468"/>
      <c r="W338" s="468"/>
      <c r="X338" s="468"/>
      <c r="Y338" s="469"/>
      <c r="Z338" s="473"/>
      <c r="AA338" s="465">
        <f>IF(K338="?",0,IF(K338&lt;&gt;"",1,0))</f>
        <v>0</v>
      </c>
      <c r="AB338" s="573"/>
    </row>
    <row r="339" spans="1:28" s="458" customFormat="1" ht="5.25" customHeight="1" x14ac:dyDescent="0.2">
      <c r="A339" s="459"/>
      <c r="B339" s="467"/>
      <c r="C339" s="468"/>
      <c r="D339" s="468"/>
      <c r="E339" s="468"/>
      <c r="F339" s="468"/>
      <c r="G339" s="468"/>
      <c r="H339" s="472"/>
      <c r="I339" s="472"/>
      <c r="J339" s="472"/>
      <c r="K339" s="472"/>
      <c r="L339" s="468"/>
      <c r="M339" s="468"/>
      <c r="N339" s="468"/>
      <c r="O339" s="468"/>
      <c r="P339" s="468"/>
      <c r="Q339" s="468"/>
      <c r="R339" s="468"/>
      <c r="S339" s="468"/>
      <c r="T339" s="468"/>
      <c r="U339" s="468"/>
      <c r="V339" s="468"/>
      <c r="W339" s="468"/>
      <c r="X339" s="468"/>
      <c r="Y339" s="469"/>
      <c r="Z339" s="470"/>
      <c r="AA339" s="474"/>
      <c r="AB339" s="573"/>
    </row>
    <row r="340" spans="1:28" s="458" customFormat="1" ht="21" customHeight="1" x14ac:dyDescent="0.2">
      <c r="A340" s="459" t="s">
        <v>446</v>
      </c>
      <c r="B340" s="471"/>
      <c r="C340" s="472" t="s">
        <v>447</v>
      </c>
      <c r="D340" s="468"/>
      <c r="E340" s="468"/>
      <c r="F340" s="468"/>
      <c r="G340" s="468"/>
      <c r="H340" s="472"/>
      <c r="I340" s="472"/>
      <c r="J340" s="472"/>
      <c r="K340" s="893"/>
      <c r="L340" s="894"/>
      <c r="M340" s="894"/>
      <c r="N340" s="894"/>
      <c r="O340" s="894"/>
      <c r="P340" s="894"/>
      <c r="Q340" s="894"/>
      <c r="R340" s="894"/>
      <c r="S340" s="894"/>
      <c r="T340" s="894"/>
      <c r="U340" s="894"/>
      <c r="V340" s="894"/>
      <c r="W340" s="894"/>
      <c r="X340" s="894"/>
      <c r="Y340" s="469"/>
      <c r="Z340" s="473"/>
      <c r="AA340" s="465">
        <f>IF(K340="?",0,IF(K340&lt;&gt;"",1,0))</f>
        <v>0</v>
      </c>
      <c r="AB340" s="573"/>
    </row>
    <row r="341" spans="1:28" s="458" customFormat="1" ht="9" customHeight="1" x14ac:dyDescent="0.2">
      <c r="A341" s="459"/>
      <c r="B341" s="467"/>
      <c r="C341" s="468"/>
      <c r="D341" s="468"/>
      <c r="E341" s="468"/>
      <c r="F341" s="468"/>
      <c r="G341" s="468"/>
      <c r="H341" s="472"/>
      <c r="I341" s="472"/>
      <c r="J341" s="472"/>
      <c r="K341" s="472"/>
      <c r="L341" s="468"/>
      <c r="M341" s="468"/>
      <c r="N341" s="468"/>
      <c r="O341" s="468"/>
      <c r="P341" s="478"/>
      <c r="Q341" s="478"/>
      <c r="R341" s="478"/>
      <c r="S341" s="478"/>
      <c r="T341" s="478"/>
      <c r="U341" s="478"/>
      <c r="V341" s="478"/>
      <c r="W341" s="478"/>
      <c r="X341" s="478"/>
      <c r="Y341" s="479" t="s">
        <v>230</v>
      </c>
      <c r="Z341" s="470"/>
      <c r="AA341" s="474"/>
      <c r="AB341" s="573"/>
    </row>
    <row r="342" spans="1:28" s="458" customFormat="1" ht="21" customHeight="1" x14ac:dyDescent="0.2">
      <c r="A342" s="459" t="s">
        <v>448</v>
      </c>
      <c r="B342" s="471"/>
      <c r="C342" s="472" t="s">
        <v>449</v>
      </c>
      <c r="D342" s="472"/>
      <c r="E342" s="472"/>
      <c r="F342" s="472"/>
      <c r="G342" s="472"/>
      <c r="H342" s="468"/>
      <c r="I342" s="468"/>
      <c r="J342" s="468"/>
      <c r="K342" s="468"/>
      <c r="L342" s="468"/>
      <c r="M342" s="468"/>
      <c r="N342" s="468"/>
      <c r="O342" s="468"/>
      <c r="P342" s="478"/>
      <c r="Q342" s="478"/>
      <c r="R342" s="478"/>
      <c r="S342" s="478"/>
      <c r="T342" s="895" t="s">
        <v>245</v>
      </c>
      <c r="U342" s="896"/>
      <c r="V342" s="897"/>
      <c r="W342" s="897"/>
      <c r="X342" s="898"/>
      <c r="Y342" s="479"/>
      <c r="Z342" s="473"/>
      <c r="AA342" s="465">
        <f>IF(T342="?",0,IF(T342&lt;&gt;"",1,0))</f>
        <v>0</v>
      </c>
      <c r="AB342" s="573"/>
    </row>
    <row r="343" spans="1:28" s="458" customFormat="1" ht="5.25" customHeight="1" x14ac:dyDescent="0.2">
      <c r="A343" s="459"/>
      <c r="B343" s="467"/>
      <c r="C343" s="468"/>
      <c r="D343" s="468"/>
      <c r="E343" s="468"/>
      <c r="F343" s="468"/>
      <c r="G343" s="468"/>
      <c r="H343" s="472"/>
      <c r="I343" s="472"/>
      <c r="J343" s="472"/>
      <c r="K343" s="472"/>
      <c r="L343" s="468"/>
      <c r="M343" s="468"/>
      <c r="N343" s="468"/>
      <c r="O343" s="468"/>
      <c r="P343" s="468"/>
      <c r="Q343" s="468"/>
      <c r="R343" s="468"/>
      <c r="S343" s="468"/>
      <c r="T343" s="468"/>
      <c r="U343" s="468"/>
      <c r="V343" s="478"/>
      <c r="W343" s="478"/>
      <c r="X343" s="478"/>
      <c r="Y343" s="480"/>
      <c r="Z343" s="470"/>
      <c r="AA343" s="474"/>
      <c r="AB343" s="573"/>
    </row>
    <row r="344" spans="1:28" s="458" customFormat="1" ht="27" customHeight="1" x14ac:dyDescent="0.2">
      <c r="A344" s="459" t="s">
        <v>450</v>
      </c>
      <c r="B344" s="471"/>
      <c r="C344" s="899" t="s">
        <v>451</v>
      </c>
      <c r="D344" s="899"/>
      <c r="E344" s="899"/>
      <c r="F344" s="899"/>
      <c r="G344" s="899"/>
      <c r="H344" s="899"/>
      <c r="I344" s="899"/>
      <c r="J344" s="899"/>
      <c r="K344" s="899"/>
      <c r="L344" s="899"/>
      <c r="M344" s="899"/>
      <c r="N344" s="899"/>
      <c r="O344" s="899"/>
      <c r="P344" s="899"/>
      <c r="Q344" s="481"/>
      <c r="R344" s="481"/>
      <c r="S344" s="481"/>
      <c r="T344" s="481"/>
      <c r="U344" s="481"/>
      <c r="V344" s="481"/>
      <c r="W344" s="707" t="s">
        <v>245</v>
      </c>
      <c r="X344" s="708"/>
      <c r="Y344" s="481"/>
      <c r="Z344" s="473"/>
      <c r="AA344" s="465">
        <f>IF(W344="?",0,IF(W344&lt;&gt;"",1,0))</f>
        <v>0</v>
      </c>
      <c r="AB344" s="573"/>
    </row>
    <row r="345" spans="1:28" s="458" customFormat="1" ht="9" customHeight="1" x14ac:dyDescent="0.2">
      <c r="A345" s="459"/>
      <c r="B345" s="467"/>
      <c r="C345" s="482"/>
      <c r="D345" s="482"/>
      <c r="E345" s="482"/>
      <c r="F345" s="482"/>
      <c r="G345" s="482"/>
      <c r="H345" s="483"/>
      <c r="I345" s="483"/>
      <c r="J345" s="483"/>
      <c r="K345" s="483"/>
      <c r="L345" s="482"/>
      <c r="M345" s="482"/>
      <c r="N345" s="482"/>
      <c r="O345" s="482"/>
      <c r="P345" s="482"/>
      <c r="Q345" s="482"/>
      <c r="R345" s="482"/>
      <c r="S345" s="482"/>
      <c r="T345" s="482"/>
      <c r="U345" s="482"/>
      <c r="V345" s="482"/>
      <c r="W345" s="482"/>
      <c r="X345" s="482"/>
      <c r="Y345" s="484"/>
      <c r="Z345" s="470"/>
      <c r="AA345" s="474"/>
      <c r="AB345" s="573"/>
    </row>
    <row r="346" spans="1:28" s="458" customFormat="1" ht="5.25" customHeight="1" x14ac:dyDescent="0.2">
      <c r="A346" s="459"/>
      <c r="B346" s="467"/>
      <c r="C346" s="468"/>
      <c r="D346" s="468"/>
      <c r="E346" s="468"/>
      <c r="F346" s="468"/>
      <c r="G346" s="468"/>
      <c r="H346" s="472"/>
      <c r="I346" s="472"/>
      <c r="J346" s="472"/>
      <c r="K346" s="472"/>
      <c r="L346" s="468"/>
      <c r="M346" s="468"/>
      <c r="N346" s="468"/>
      <c r="O346" s="468"/>
      <c r="P346" s="468"/>
      <c r="Q346" s="468"/>
      <c r="R346" s="468"/>
      <c r="S346" s="468"/>
      <c r="T346" s="468"/>
      <c r="U346" s="468"/>
      <c r="V346" s="468"/>
      <c r="W346" s="468"/>
      <c r="X346" s="468"/>
      <c r="Y346" s="480"/>
      <c r="Z346" s="470"/>
      <c r="AA346" s="474"/>
      <c r="AB346" s="573"/>
    </row>
    <row r="347" spans="1:28" s="458" customFormat="1" ht="36" customHeight="1" x14ac:dyDescent="0.2">
      <c r="A347" s="459"/>
      <c r="B347" s="471"/>
      <c r="C347" s="900" t="s">
        <v>452</v>
      </c>
      <c r="D347" s="900"/>
      <c r="E347" s="900"/>
      <c r="F347" s="900"/>
      <c r="G347" s="900"/>
      <c r="H347" s="900"/>
      <c r="I347" s="900"/>
      <c r="J347" s="900"/>
      <c r="K347" s="900"/>
      <c r="L347" s="900"/>
      <c r="M347" s="900"/>
      <c r="N347" s="900"/>
      <c r="O347" s="900"/>
      <c r="P347" s="900"/>
      <c r="Q347" s="900"/>
      <c r="R347" s="900"/>
      <c r="S347" s="900"/>
      <c r="T347" s="900"/>
      <c r="U347" s="900"/>
      <c r="V347" s="900"/>
      <c r="W347" s="900"/>
      <c r="X347" s="900"/>
      <c r="Y347" s="900"/>
      <c r="Z347" s="473"/>
      <c r="AA347" s="474"/>
      <c r="AB347" s="573"/>
    </row>
    <row r="348" spans="1:28" s="458" customFormat="1" ht="48" customHeight="1" x14ac:dyDescent="0.2">
      <c r="A348" s="459"/>
      <c r="B348" s="471"/>
      <c r="C348" s="875" t="s">
        <v>571</v>
      </c>
      <c r="D348" s="876"/>
      <c r="E348" s="876"/>
      <c r="F348" s="876"/>
      <c r="G348" s="876"/>
      <c r="H348" s="876"/>
      <c r="I348" s="876"/>
      <c r="J348" s="876"/>
      <c r="K348" s="876"/>
      <c r="L348" s="876"/>
      <c r="M348" s="876"/>
      <c r="N348" s="876"/>
      <c r="O348" s="876"/>
      <c r="P348" s="876"/>
      <c r="Q348" s="876"/>
      <c r="R348" s="876"/>
      <c r="S348" s="876"/>
      <c r="T348" s="876"/>
      <c r="U348" s="876"/>
      <c r="V348" s="876"/>
      <c r="W348" s="876"/>
      <c r="X348" s="876"/>
      <c r="Y348" s="485"/>
      <c r="Z348" s="473"/>
      <c r="AA348" s="474"/>
      <c r="AB348" s="573"/>
    </row>
    <row r="349" spans="1:28" s="458" customFormat="1" ht="5.25" customHeight="1" x14ac:dyDescent="0.2">
      <c r="A349" s="459"/>
      <c r="B349" s="467"/>
      <c r="C349" s="468"/>
      <c r="D349" s="486" t="s">
        <v>245</v>
      </c>
      <c r="E349" s="486" t="s">
        <v>453</v>
      </c>
      <c r="F349" s="486" t="s">
        <v>454</v>
      </c>
      <c r="G349" s="486" t="s">
        <v>455</v>
      </c>
      <c r="H349" s="486" t="s">
        <v>456</v>
      </c>
      <c r="I349" s="486" t="s">
        <v>457</v>
      </c>
      <c r="J349" s="486" t="s">
        <v>458</v>
      </c>
      <c r="K349" s="486" t="s">
        <v>459</v>
      </c>
      <c r="L349" s="487" t="s">
        <v>460</v>
      </c>
      <c r="M349" s="487" t="s">
        <v>461</v>
      </c>
      <c r="N349" s="487" t="s">
        <v>462</v>
      </c>
      <c r="O349" s="487" t="s">
        <v>463</v>
      </c>
      <c r="P349" s="487" t="s">
        <v>464</v>
      </c>
      <c r="Q349" s="487" t="s">
        <v>465</v>
      </c>
      <c r="R349" s="487" t="s">
        <v>466</v>
      </c>
      <c r="S349" s="487" t="s">
        <v>467</v>
      </c>
      <c r="T349" s="487" t="s">
        <v>468</v>
      </c>
      <c r="U349" s="487" t="s">
        <v>573</v>
      </c>
      <c r="V349" s="487" t="s">
        <v>574</v>
      </c>
      <c r="W349" s="487" t="s">
        <v>575</v>
      </c>
      <c r="X349" s="487" t="s">
        <v>576</v>
      </c>
      <c r="Y349" s="479" t="s">
        <v>230</v>
      </c>
      <c r="Z349" s="470"/>
      <c r="AA349" s="474"/>
      <c r="AB349" s="573"/>
    </row>
    <row r="350" spans="1:28" s="492" customFormat="1" ht="21" customHeight="1" x14ac:dyDescent="0.2">
      <c r="A350" s="459" t="s">
        <v>469</v>
      </c>
      <c r="B350" s="488"/>
      <c r="C350" s="583" t="s">
        <v>572</v>
      </c>
      <c r="D350" s="583"/>
      <c r="E350" s="583"/>
      <c r="F350" s="583"/>
      <c r="G350" s="583"/>
      <c r="H350" s="533"/>
      <c r="I350" s="533"/>
      <c r="J350" s="533"/>
      <c r="K350" s="489"/>
      <c r="L350" s="877" t="s">
        <v>245</v>
      </c>
      <c r="M350" s="878"/>
      <c r="N350" s="879"/>
      <c r="O350" s="879"/>
      <c r="P350" s="879"/>
      <c r="Q350" s="879"/>
      <c r="R350" s="879"/>
      <c r="S350" s="879"/>
      <c r="T350" s="879"/>
      <c r="U350" s="879"/>
      <c r="V350" s="879"/>
      <c r="W350" s="879"/>
      <c r="X350" s="880"/>
      <c r="Y350" s="490"/>
      <c r="Z350" s="491"/>
      <c r="AA350" s="465">
        <f>IF(L350="?",0,IF(L350&lt;&gt;"",1,0))</f>
        <v>0</v>
      </c>
      <c r="AB350" s="574"/>
    </row>
    <row r="351" spans="1:28" s="458" customFormat="1" ht="9" customHeight="1" x14ac:dyDescent="0.2">
      <c r="A351" s="459"/>
      <c r="B351" s="467"/>
      <c r="C351" s="468"/>
      <c r="D351" s="468"/>
      <c r="E351" s="468"/>
      <c r="F351" s="468"/>
      <c r="G351" s="468"/>
      <c r="H351" s="472"/>
      <c r="I351" s="472"/>
      <c r="J351" s="472"/>
      <c r="K351" s="472"/>
      <c r="L351" s="468"/>
      <c r="M351" s="468"/>
      <c r="N351" s="468"/>
      <c r="O351" s="468"/>
      <c r="P351" s="478"/>
      <c r="Q351" s="478"/>
      <c r="R351" s="478"/>
      <c r="S351" s="478"/>
      <c r="T351" s="487"/>
      <c r="U351" s="487"/>
      <c r="V351" s="487"/>
      <c r="W351" s="487"/>
      <c r="X351" s="487"/>
      <c r="Y351" s="479"/>
      <c r="Z351" s="470"/>
      <c r="AA351" s="474"/>
      <c r="AB351" s="573"/>
    </row>
    <row r="352" spans="1:28" s="458" customFormat="1" ht="300" customHeight="1" x14ac:dyDescent="0.2">
      <c r="A352" s="459" t="s">
        <v>470</v>
      </c>
      <c r="B352" s="493"/>
      <c r="C352" s="881"/>
      <c r="D352" s="882"/>
      <c r="E352" s="882"/>
      <c r="F352" s="882"/>
      <c r="G352" s="882"/>
      <c r="H352" s="882"/>
      <c r="I352" s="882"/>
      <c r="J352" s="882"/>
      <c r="K352" s="882"/>
      <c r="L352" s="882"/>
      <c r="M352" s="882"/>
      <c r="N352" s="882"/>
      <c r="O352" s="882"/>
      <c r="P352" s="882"/>
      <c r="Q352" s="882"/>
      <c r="R352" s="882"/>
      <c r="S352" s="882"/>
      <c r="T352" s="882"/>
      <c r="U352" s="882"/>
      <c r="V352" s="882"/>
      <c r="W352" s="882"/>
      <c r="X352" s="882"/>
      <c r="Y352" s="472"/>
      <c r="Z352" s="470"/>
      <c r="AA352" s="465">
        <f>IF(C352="?",0,IF(C352&lt;&gt;"",1,0))</f>
        <v>0</v>
      </c>
      <c r="AB352" s="573"/>
    </row>
    <row r="353" spans="1:28" s="458" customFormat="1" ht="9" customHeight="1" x14ac:dyDescent="0.2">
      <c r="A353" s="459"/>
      <c r="B353" s="494"/>
      <c r="C353" s="495"/>
      <c r="D353" s="495"/>
      <c r="E353" s="495"/>
      <c r="F353" s="495"/>
      <c r="G353" s="495"/>
      <c r="H353" s="495"/>
      <c r="I353" s="495"/>
      <c r="J353" s="495"/>
      <c r="K353" s="495"/>
      <c r="L353" s="495"/>
      <c r="M353" s="495"/>
      <c r="N353" s="495"/>
      <c r="O353" s="495"/>
      <c r="P353" s="495"/>
      <c r="Q353" s="495"/>
      <c r="R353" s="495"/>
      <c r="S353" s="495"/>
      <c r="T353" s="495"/>
      <c r="U353" s="495"/>
      <c r="V353" s="495"/>
      <c r="W353" s="495"/>
      <c r="X353" s="495"/>
      <c r="Y353" s="496"/>
      <c r="Z353" s="497"/>
      <c r="AA353" s="474"/>
      <c r="AB353" s="573"/>
    </row>
    <row r="354" spans="1:28" s="458" customFormat="1" ht="9" customHeight="1" x14ac:dyDescent="0.2">
      <c r="A354" s="451"/>
      <c r="B354" s="452"/>
      <c r="C354" s="453"/>
      <c r="D354" s="453"/>
      <c r="E354" s="453"/>
      <c r="F354" s="453"/>
      <c r="G354" s="453"/>
      <c r="H354" s="454"/>
      <c r="I354" s="454"/>
      <c r="J354" s="454"/>
      <c r="K354" s="453"/>
      <c r="L354" s="453"/>
      <c r="M354" s="453"/>
      <c r="N354" s="453"/>
      <c r="O354" s="453"/>
      <c r="P354" s="453"/>
      <c r="Q354" s="453"/>
      <c r="R354" s="453"/>
      <c r="S354" s="453"/>
      <c r="T354" s="453"/>
      <c r="U354" s="453"/>
      <c r="V354" s="453"/>
      <c r="W354" s="453"/>
      <c r="X354" s="453"/>
      <c r="Y354" s="455"/>
      <c r="Z354" s="456"/>
      <c r="AA354" s="457"/>
      <c r="AB354" s="573"/>
    </row>
    <row r="355" spans="1:28" ht="24" customHeight="1" x14ac:dyDescent="0.2">
      <c r="A355" s="459"/>
      <c r="B355" s="460"/>
      <c r="C355" s="883" t="s">
        <v>435</v>
      </c>
      <c r="D355" s="884"/>
      <c r="E355" s="884"/>
      <c r="F355" s="884"/>
      <c r="G355" s="884"/>
      <c r="H355" s="884"/>
      <c r="I355" s="461" t="s">
        <v>268</v>
      </c>
      <c r="J355" s="462"/>
      <c r="K355" s="885" t="str">
        <f>IF(Stammdaten!$L$28&lt;&gt;"",Stammdaten!$L$28,"")</f>
        <v/>
      </c>
      <c r="L355" s="886"/>
      <c r="M355" s="886"/>
      <c r="N355" s="886"/>
      <c r="O355" s="886"/>
      <c r="P355" s="886"/>
      <c r="Q355" s="886"/>
      <c r="R355" s="886"/>
      <c r="S355" s="886"/>
      <c r="T355" s="887"/>
      <c r="U355" s="888" t="str">
        <f>IF(Stammdaten!$S$21&lt;&gt;"",Stammdaten!$S$21,"-")</f>
        <v>00000000</v>
      </c>
      <c r="V355" s="889"/>
      <c r="W355" s="889"/>
      <c r="X355" s="890"/>
      <c r="Y355" s="463"/>
      <c r="Z355" s="464"/>
      <c r="AA355" s="465">
        <f>IF(SUM(AA356:AA380)&gt;0,10000,0)</f>
        <v>0</v>
      </c>
    </row>
    <row r="356" spans="1:28" s="458" customFormat="1" ht="5.25" customHeight="1" x14ac:dyDescent="0.2">
      <c r="A356" s="459"/>
      <c r="B356" s="467"/>
      <c r="C356" s="468"/>
      <c r="D356" s="468"/>
      <c r="E356" s="468"/>
      <c r="F356" s="468"/>
      <c r="G356" s="468"/>
      <c r="H356" s="468"/>
      <c r="I356" s="468"/>
      <c r="J356" s="468"/>
      <c r="K356" s="468"/>
      <c r="L356" s="468"/>
      <c r="M356" s="468"/>
      <c r="N356" s="468"/>
      <c r="O356" s="468"/>
      <c r="P356" s="468"/>
      <c r="Q356" s="468"/>
      <c r="R356" s="468"/>
      <c r="S356" s="468"/>
      <c r="T356" s="468"/>
      <c r="U356" s="468"/>
      <c r="V356" s="468"/>
      <c r="W356" s="468"/>
      <c r="X356" s="468"/>
      <c r="Y356" s="469"/>
      <c r="Z356" s="470"/>
      <c r="AA356" s="457"/>
      <c r="AB356" s="573"/>
    </row>
    <row r="357" spans="1:28" s="458" customFormat="1" ht="21" customHeight="1" x14ac:dyDescent="0.2">
      <c r="A357" s="459" t="s">
        <v>436</v>
      </c>
      <c r="B357" s="471"/>
      <c r="C357" s="472" t="s">
        <v>437</v>
      </c>
      <c r="D357" s="468"/>
      <c r="E357" s="468"/>
      <c r="F357" s="468"/>
      <c r="G357" s="468"/>
      <c r="H357" s="472"/>
      <c r="I357" s="472"/>
      <c r="J357" s="472"/>
      <c r="K357" s="893"/>
      <c r="L357" s="894"/>
      <c r="M357" s="894"/>
      <c r="N357" s="894"/>
      <c r="O357" s="894"/>
      <c r="P357" s="894"/>
      <c r="Q357" s="894"/>
      <c r="R357" s="894"/>
      <c r="S357" s="894"/>
      <c r="T357" s="894"/>
      <c r="U357" s="894"/>
      <c r="V357" s="894"/>
      <c r="W357" s="894"/>
      <c r="X357" s="894"/>
      <c r="Y357" s="469"/>
      <c r="Z357" s="473"/>
      <c r="AA357" s="465">
        <f>IF(K357="?",0,IF(K357&lt;&gt;"",1,0))</f>
        <v>0</v>
      </c>
      <c r="AB357" s="573"/>
    </row>
    <row r="358" spans="1:28" s="458" customFormat="1" ht="5.25" customHeight="1" x14ac:dyDescent="0.2">
      <c r="A358" s="459"/>
      <c r="B358" s="467"/>
      <c r="C358" s="468"/>
      <c r="D358" s="468"/>
      <c r="E358" s="468"/>
      <c r="F358" s="468"/>
      <c r="G358" s="468"/>
      <c r="H358" s="472"/>
      <c r="I358" s="472"/>
      <c r="J358" s="472"/>
      <c r="K358" s="468"/>
      <c r="L358" s="468"/>
      <c r="M358" s="468"/>
      <c r="N358" s="468"/>
      <c r="O358" s="468"/>
      <c r="P358" s="468"/>
      <c r="Q358" s="468"/>
      <c r="R358" s="468"/>
      <c r="S358" s="468"/>
      <c r="T358" s="468"/>
      <c r="U358" s="468"/>
      <c r="V358" s="468"/>
      <c r="W358" s="468"/>
      <c r="X358" s="468"/>
      <c r="Y358" s="469"/>
      <c r="Z358" s="470"/>
      <c r="AA358" s="474"/>
      <c r="AB358" s="573"/>
    </row>
    <row r="359" spans="1:28" s="458" customFormat="1" ht="21" customHeight="1" x14ac:dyDescent="0.2">
      <c r="A359" s="475" t="s">
        <v>438</v>
      </c>
      <c r="B359" s="476"/>
      <c r="C359" s="472" t="s">
        <v>439</v>
      </c>
      <c r="D359" s="468"/>
      <c r="E359" s="468"/>
      <c r="F359" s="468"/>
      <c r="G359" s="468"/>
      <c r="H359" s="472"/>
      <c r="I359" s="472"/>
      <c r="J359" s="472"/>
      <c r="K359" s="477"/>
      <c r="L359" s="468" t="s">
        <v>440</v>
      </c>
      <c r="M359" s="468"/>
      <c r="N359" s="477"/>
      <c r="O359" s="468" t="s">
        <v>441</v>
      </c>
      <c r="P359" s="468"/>
      <c r="Q359" s="472"/>
      <c r="R359" s="472"/>
      <c r="S359" s="472"/>
      <c r="T359" s="472"/>
      <c r="U359" s="472"/>
      <c r="V359" s="472"/>
      <c r="W359" s="472"/>
      <c r="X359" s="472"/>
      <c r="Y359" s="469"/>
      <c r="Z359" s="473"/>
      <c r="AA359" s="465">
        <f>IF(K359="?",0,IF(K359&lt;&gt;"",1,0))+IF(N359="?",0,IF(N359&lt;&gt;"",1,0))</f>
        <v>0</v>
      </c>
      <c r="AB359" s="573"/>
    </row>
    <row r="360" spans="1:28" s="458" customFormat="1" ht="5.25" customHeight="1" x14ac:dyDescent="0.2">
      <c r="A360" s="459"/>
      <c r="B360" s="467"/>
      <c r="C360" s="468"/>
      <c r="D360" s="468"/>
      <c r="E360" s="468"/>
      <c r="F360" s="468"/>
      <c r="G360" s="468"/>
      <c r="H360" s="472"/>
      <c r="I360" s="472"/>
      <c r="J360" s="472"/>
      <c r="K360" s="472"/>
      <c r="L360" s="468"/>
      <c r="M360" s="468"/>
      <c r="N360" s="468"/>
      <c r="O360" s="468"/>
      <c r="P360" s="468"/>
      <c r="Q360" s="468"/>
      <c r="R360" s="468"/>
      <c r="S360" s="468"/>
      <c r="T360" s="468"/>
      <c r="U360" s="468"/>
      <c r="V360" s="468"/>
      <c r="W360" s="468"/>
      <c r="X360" s="468"/>
      <c r="Y360" s="469"/>
      <c r="Z360" s="470"/>
      <c r="AA360" s="474"/>
      <c r="AB360" s="573"/>
    </row>
    <row r="361" spans="1:28" s="182" customFormat="1" ht="21" customHeight="1" x14ac:dyDescent="0.2">
      <c r="A361" s="175" t="s">
        <v>656</v>
      </c>
      <c r="B361" s="167"/>
      <c r="C361" s="272" t="s">
        <v>612</v>
      </c>
      <c r="D361" s="268"/>
      <c r="E361" s="268"/>
      <c r="F361" s="268"/>
      <c r="G361" s="268"/>
      <c r="H361" s="272"/>
      <c r="I361" s="272"/>
      <c r="J361" s="272"/>
      <c r="K361" s="873"/>
      <c r="L361" s="874"/>
      <c r="M361" s="874"/>
      <c r="N361" s="874"/>
      <c r="O361" s="272"/>
      <c r="P361" s="901" t="s">
        <v>658</v>
      </c>
      <c r="Q361" s="801"/>
      <c r="R361" s="801"/>
      <c r="S361" s="801"/>
      <c r="T361" s="801"/>
      <c r="U361" s="801"/>
      <c r="V361" s="801"/>
      <c r="W361" s="801"/>
      <c r="X361" s="801"/>
      <c r="Y361" s="137"/>
      <c r="Z361" s="133"/>
      <c r="AA361" s="465">
        <f>IF(K361="?",0,IF(K361&lt;&gt;"",1,0))</f>
        <v>0</v>
      </c>
      <c r="AB361" s="570"/>
    </row>
    <row r="362" spans="1:28" s="182" customFormat="1" ht="5.25" customHeight="1" x14ac:dyDescent="0.2">
      <c r="A362" s="176"/>
      <c r="B362" s="128"/>
      <c r="C362" s="268"/>
      <c r="D362" s="268"/>
      <c r="E362" s="268"/>
      <c r="F362" s="268"/>
      <c r="G362" s="268"/>
      <c r="H362" s="272"/>
      <c r="I362" s="272"/>
      <c r="J362" s="272"/>
      <c r="K362" s="272"/>
      <c r="L362" s="268"/>
      <c r="M362" s="268"/>
      <c r="N362" s="268"/>
      <c r="O362" s="268"/>
      <c r="P362" s="268"/>
      <c r="Q362" s="272"/>
      <c r="R362" s="272"/>
      <c r="S362" s="272"/>
      <c r="T362" s="272"/>
      <c r="U362" s="272"/>
      <c r="V362" s="272"/>
      <c r="W362" s="272"/>
      <c r="X362" s="272"/>
      <c r="Y362" s="137"/>
      <c r="Z362" s="129"/>
      <c r="AA362" s="325"/>
      <c r="AB362" s="570"/>
    </row>
    <row r="363" spans="1:28" s="458" customFormat="1" ht="21" customHeight="1" x14ac:dyDescent="0.2">
      <c r="A363" s="459" t="s">
        <v>442</v>
      </c>
      <c r="B363" s="476"/>
      <c r="C363" s="472" t="s">
        <v>443</v>
      </c>
      <c r="D363" s="468"/>
      <c r="E363" s="468"/>
      <c r="F363" s="468"/>
      <c r="G363" s="468"/>
      <c r="H363" s="472"/>
      <c r="I363" s="472"/>
      <c r="J363" s="472"/>
      <c r="K363" s="891"/>
      <c r="L363" s="892"/>
      <c r="M363" s="892"/>
      <c r="N363" s="892"/>
      <c r="O363" s="468"/>
      <c r="P363" s="468"/>
      <c r="Q363" s="472"/>
      <c r="R363" s="472"/>
      <c r="S363" s="472"/>
      <c r="T363" s="472"/>
      <c r="U363" s="472"/>
      <c r="V363" s="472"/>
      <c r="W363" s="472"/>
      <c r="X363" s="472"/>
      <c r="Y363" s="469"/>
      <c r="Z363" s="473"/>
      <c r="AA363" s="465">
        <f>IF(K363="?",0,IF(K363&lt;&gt;"",1,0))</f>
        <v>0</v>
      </c>
      <c r="AB363" s="573"/>
    </row>
    <row r="364" spans="1:28" s="458" customFormat="1" ht="5.25" customHeight="1" x14ac:dyDescent="0.2">
      <c r="A364" s="459"/>
      <c r="B364" s="467"/>
      <c r="C364" s="468"/>
      <c r="D364" s="468"/>
      <c r="E364" s="468"/>
      <c r="F364" s="468"/>
      <c r="G364" s="468"/>
      <c r="H364" s="472"/>
      <c r="I364" s="472"/>
      <c r="J364" s="472"/>
      <c r="K364" s="472"/>
      <c r="L364" s="468"/>
      <c r="M364" s="468"/>
      <c r="N364" s="468"/>
      <c r="O364" s="468"/>
      <c r="P364" s="468"/>
      <c r="Q364" s="468"/>
      <c r="R364" s="468"/>
      <c r="S364" s="468"/>
      <c r="T364" s="468"/>
      <c r="U364" s="468"/>
      <c r="V364" s="468"/>
      <c r="W364" s="468"/>
      <c r="X364" s="468"/>
      <c r="Y364" s="469"/>
      <c r="Z364" s="470"/>
      <c r="AA364" s="474"/>
      <c r="AB364" s="573"/>
    </row>
    <row r="365" spans="1:28" s="458" customFormat="1" ht="21" customHeight="1" x14ac:dyDescent="0.2">
      <c r="A365" s="459" t="s">
        <v>444</v>
      </c>
      <c r="B365" s="471"/>
      <c r="C365" s="472" t="s">
        <v>445</v>
      </c>
      <c r="D365" s="468"/>
      <c r="E365" s="468"/>
      <c r="F365" s="468"/>
      <c r="G365" s="468"/>
      <c r="H365" s="472"/>
      <c r="I365" s="472"/>
      <c r="J365" s="472"/>
      <c r="K365" s="477"/>
      <c r="L365" s="468"/>
      <c r="M365" s="468"/>
      <c r="N365" s="468"/>
      <c r="O365" s="468"/>
      <c r="P365" s="468"/>
      <c r="Q365" s="468"/>
      <c r="R365" s="468"/>
      <c r="S365" s="468"/>
      <c r="T365" s="468"/>
      <c r="U365" s="468"/>
      <c r="V365" s="468"/>
      <c r="W365" s="468"/>
      <c r="X365" s="468"/>
      <c r="Y365" s="469"/>
      <c r="Z365" s="473"/>
      <c r="AA365" s="465">
        <f>IF(K365="?",0,IF(K365&lt;&gt;"",1,0))</f>
        <v>0</v>
      </c>
      <c r="AB365" s="573"/>
    </row>
    <row r="366" spans="1:28" s="458" customFormat="1" ht="5.25" customHeight="1" x14ac:dyDescent="0.2">
      <c r="A366" s="459"/>
      <c r="B366" s="467"/>
      <c r="C366" s="468"/>
      <c r="D366" s="468"/>
      <c r="E366" s="468"/>
      <c r="F366" s="468"/>
      <c r="G366" s="468"/>
      <c r="H366" s="472"/>
      <c r="I366" s="472"/>
      <c r="J366" s="472"/>
      <c r="K366" s="472"/>
      <c r="L366" s="468"/>
      <c r="M366" s="468"/>
      <c r="N366" s="468"/>
      <c r="O366" s="468"/>
      <c r="P366" s="468"/>
      <c r="Q366" s="468"/>
      <c r="R366" s="468"/>
      <c r="S366" s="468"/>
      <c r="T366" s="468"/>
      <c r="U366" s="468"/>
      <c r="V366" s="468"/>
      <c r="W366" s="468"/>
      <c r="X366" s="468"/>
      <c r="Y366" s="469"/>
      <c r="Z366" s="470"/>
      <c r="AA366" s="474"/>
      <c r="AB366" s="573"/>
    </row>
    <row r="367" spans="1:28" s="458" customFormat="1" ht="21" customHeight="1" x14ac:dyDescent="0.2">
      <c r="A367" s="459" t="s">
        <v>446</v>
      </c>
      <c r="B367" s="471"/>
      <c r="C367" s="472" t="s">
        <v>447</v>
      </c>
      <c r="D367" s="468"/>
      <c r="E367" s="468"/>
      <c r="F367" s="468"/>
      <c r="G367" s="468"/>
      <c r="H367" s="472"/>
      <c r="I367" s="472"/>
      <c r="J367" s="472"/>
      <c r="K367" s="893"/>
      <c r="L367" s="894"/>
      <c r="M367" s="894"/>
      <c r="N367" s="894"/>
      <c r="O367" s="894"/>
      <c r="P367" s="894"/>
      <c r="Q367" s="894"/>
      <c r="R367" s="894"/>
      <c r="S367" s="894"/>
      <c r="T367" s="894"/>
      <c r="U367" s="894"/>
      <c r="V367" s="894"/>
      <c r="W367" s="894"/>
      <c r="X367" s="894"/>
      <c r="Y367" s="469"/>
      <c r="Z367" s="473"/>
      <c r="AA367" s="465">
        <f>IF(K367="?",0,IF(K367&lt;&gt;"",1,0))</f>
        <v>0</v>
      </c>
      <c r="AB367" s="573"/>
    </row>
    <row r="368" spans="1:28" s="458" customFormat="1" ht="9" customHeight="1" x14ac:dyDescent="0.2">
      <c r="A368" s="459"/>
      <c r="B368" s="467"/>
      <c r="C368" s="468"/>
      <c r="D368" s="468"/>
      <c r="E368" s="468"/>
      <c r="F368" s="468"/>
      <c r="G368" s="468"/>
      <c r="H368" s="472"/>
      <c r="I368" s="472"/>
      <c r="J368" s="472"/>
      <c r="K368" s="472"/>
      <c r="L368" s="468"/>
      <c r="M368" s="468"/>
      <c r="N368" s="468"/>
      <c r="O368" s="468"/>
      <c r="P368" s="478"/>
      <c r="Q368" s="478"/>
      <c r="R368" s="478"/>
      <c r="S368" s="478"/>
      <c r="T368" s="478"/>
      <c r="U368" s="478"/>
      <c r="V368" s="478"/>
      <c r="W368" s="478"/>
      <c r="X368" s="478"/>
      <c r="Y368" s="479" t="s">
        <v>230</v>
      </c>
      <c r="Z368" s="470"/>
      <c r="AA368" s="474"/>
      <c r="AB368" s="573"/>
    </row>
    <row r="369" spans="1:28" s="458" customFormat="1" ht="21" customHeight="1" x14ac:dyDescent="0.2">
      <c r="A369" s="459" t="s">
        <v>448</v>
      </c>
      <c r="B369" s="471"/>
      <c r="C369" s="472" t="s">
        <v>449</v>
      </c>
      <c r="D369" s="472"/>
      <c r="E369" s="472"/>
      <c r="F369" s="472"/>
      <c r="G369" s="472"/>
      <c r="H369" s="468"/>
      <c r="I369" s="468"/>
      <c r="J369" s="468"/>
      <c r="K369" s="468"/>
      <c r="L369" s="468"/>
      <c r="M369" s="468"/>
      <c r="N369" s="468"/>
      <c r="O369" s="468"/>
      <c r="P369" s="478"/>
      <c r="Q369" s="478"/>
      <c r="R369" s="478"/>
      <c r="S369" s="478"/>
      <c r="T369" s="895" t="s">
        <v>245</v>
      </c>
      <c r="U369" s="896"/>
      <c r="V369" s="897"/>
      <c r="W369" s="897"/>
      <c r="X369" s="898"/>
      <c r="Y369" s="479"/>
      <c r="Z369" s="473"/>
      <c r="AA369" s="465">
        <f>IF(T369="?",0,IF(T369&lt;&gt;"",1,0))</f>
        <v>0</v>
      </c>
      <c r="AB369" s="573"/>
    </row>
    <row r="370" spans="1:28" s="458" customFormat="1" ht="5.25" customHeight="1" x14ac:dyDescent="0.2">
      <c r="A370" s="459"/>
      <c r="B370" s="467"/>
      <c r="C370" s="468"/>
      <c r="D370" s="468"/>
      <c r="E370" s="468"/>
      <c r="F370" s="468"/>
      <c r="G370" s="468"/>
      <c r="H370" s="472"/>
      <c r="I370" s="472"/>
      <c r="J370" s="472"/>
      <c r="K370" s="472"/>
      <c r="L370" s="468"/>
      <c r="M370" s="468"/>
      <c r="N370" s="468"/>
      <c r="O370" s="468"/>
      <c r="P370" s="468"/>
      <c r="Q370" s="468"/>
      <c r="R370" s="468"/>
      <c r="S370" s="468"/>
      <c r="T370" s="468"/>
      <c r="U370" s="468"/>
      <c r="V370" s="478"/>
      <c r="W370" s="478"/>
      <c r="X370" s="478"/>
      <c r="Y370" s="480"/>
      <c r="Z370" s="470"/>
      <c r="AA370" s="474"/>
      <c r="AB370" s="573"/>
    </row>
    <row r="371" spans="1:28" s="458" customFormat="1" ht="27" customHeight="1" x14ac:dyDescent="0.2">
      <c r="A371" s="459" t="s">
        <v>450</v>
      </c>
      <c r="B371" s="471"/>
      <c r="C371" s="899" t="s">
        <v>451</v>
      </c>
      <c r="D371" s="899"/>
      <c r="E371" s="899"/>
      <c r="F371" s="899"/>
      <c r="G371" s="899"/>
      <c r="H371" s="899"/>
      <c r="I371" s="899"/>
      <c r="J371" s="899"/>
      <c r="K371" s="899"/>
      <c r="L371" s="899"/>
      <c r="M371" s="899"/>
      <c r="N371" s="899"/>
      <c r="O371" s="899"/>
      <c r="P371" s="899"/>
      <c r="Q371" s="481"/>
      <c r="R371" s="481"/>
      <c r="S371" s="481"/>
      <c r="T371" s="481"/>
      <c r="U371" s="481"/>
      <c r="V371" s="481"/>
      <c r="W371" s="707" t="s">
        <v>245</v>
      </c>
      <c r="X371" s="708"/>
      <c r="Y371" s="481"/>
      <c r="Z371" s="473"/>
      <c r="AA371" s="465">
        <f>IF(W371="?",0,IF(W371&lt;&gt;"",1,0))</f>
        <v>0</v>
      </c>
      <c r="AB371" s="573"/>
    </row>
    <row r="372" spans="1:28" s="458" customFormat="1" ht="9" customHeight="1" x14ac:dyDescent="0.2">
      <c r="A372" s="459"/>
      <c r="B372" s="467"/>
      <c r="C372" s="482"/>
      <c r="D372" s="482"/>
      <c r="E372" s="482"/>
      <c r="F372" s="482"/>
      <c r="G372" s="482"/>
      <c r="H372" s="483"/>
      <c r="I372" s="483"/>
      <c r="J372" s="483"/>
      <c r="K372" s="483"/>
      <c r="L372" s="482"/>
      <c r="M372" s="482"/>
      <c r="N372" s="482"/>
      <c r="O372" s="482"/>
      <c r="P372" s="482"/>
      <c r="Q372" s="482"/>
      <c r="R372" s="482"/>
      <c r="S372" s="482"/>
      <c r="T372" s="482"/>
      <c r="U372" s="482"/>
      <c r="V372" s="482"/>
      <c r="W372" s="482"/>
      <c r="X372" s="482"/>
      <c r="Y372" s="484"/>
      <c r="Z372" s="470"/>
      <c r="AA372" s="474"/>
      <c r="AB372" s="573"/>
    </row>
    <row r="373" spans="1:28" s="458" customFormat="1" ht="5.25" customHeight="1" x14ac:dyDescent="0.2">
      <c r="A373" s="459"/>
      <c r="B373" s="467"/>
      <c r="C373" s="468"/>
      <c r="D373" s="468"/>
      <c r="E373" s="468"/>
      <c r="F373" s="468"/>
      <c r="G373" s="468"/>
      <c r="H373" s="472"/>
      <c r="I373" s="472"/>
      <c r="J373" s="472"/>
      <c r="K373" s="472"/>
      <c r="L373" s="468"/>
      <c r="M373" s="468"/>
      <c r="N373" s="468"/>
      <c r="O373" s="468"/>
      <c r="P373" s="468"/>
      <c r="Q373" s="468"/>
      <c r="R373" s="468"/>
      <c r="S373" s="468"/>
      <c r="T373" s="468"/>
      <c r="U373" s="468"/>
      <c r="V373" s="468"/>
      <c r="W373" s="468"/>
      <c r="X373" s="468"/>
      <c r="Y373" s="480"/>
      <c r="Z373" s="470"/>
      <c r="AA373" s="474"/>
      <c r="AB373" s="573"/>
    </row>
    <row r="374" spans="1:28" s="458" customFormat="1" ht="36" customHeight="1" x14ac:dyDescent="0.2">
      <c r="A374" s="459"/>
      <c r="B374" s="471"/>
      <c r="C374" s="900" t="s">
        <v>452</v>
      </c>
      <c r="D374" s="900"/>
      <c r="E374" s="900"/>
      <c r="F374" s="900"/>
      <c r="G374" s="900"/>
      <c r="H374" s="900"/>
      <c r="I374" s="900"/>
      <c r="J374" s="900"/>
      <c r="K374" s="900"/>
      <c r="L374" s="900"/>
      <c r="M374" s="900"/>
      <c r="N374" s="900"/>
      <c r="O374" s="900"/>
      <c r="P374" s="900"/>
      <c r="Q374" s="900"/>
      <c r="R374" s="900"/>
      <c r="S374" s="900"/>
      <c r="T374" s="900"/>
      <c r="U374" s="900"/>
      <c r="V374" s="900"/>
      <c r="W374" s="900"/>
      <c r="X374" s="900"/>
      <c r="Y374" s="900"/>
      <c r="Z374" s="473"/>
      <c r="AA374" s="474"/>
      <c r="AB374" s="573"/>
    </row>
    <row r="375" spans="1:28" s="458" customFormat="1" ht="48" customHeight="1" x14ac:dyDescent="0.2">
      <c r="A375" s="459"/>
      <c r="B375" s="471"/>
      <c r="C375" s="875" t="s">
        <v>571</v>
      </c>
      <c r="D375" s="876"/>
      <c r="E375" s="876"/>
      <c r="F375" s="876"/>
      <c r="G375" s="876"/>
      <c r="H375" s="876"/>
      <c r="I375" s="876"/>
      <c r="J375" s="876"/>
      <c r="K375" s="876"/>
      <c r="L375" s="876"/>
      <c r="M375" s="876"/>
      <c r="N375" s="876"/>
      <c r="O375" s="876"/>
      <c r="P375" s="876"/>
      <c r="Q375" s="876"/>
      <c r="R375" s="876"/>
      <c r="S375" s="876"/>
      <c r="T375" s="876"/>
      <c r="U375" s="876"/>
      <c r="V375" s="876"/>
      <c r="W375" s="876"/>
      <c r="X375" s="876"/>
      <c r="Y375" s="485"/>
      <c r="Z375" s="473"/>
      <c r="AA375" s="474"/>
      <c r="AB375" s="573"/>
    </row>
    <row r="376" spans="1:28" s="458" customFormat="1" ht="5.25" customHeight="1" x14ac:dyDescent="0.2">
      <c r="A376" s="459"/>
      <c r="B376" s="467"/>
      <c r="C376" s="468"/>
      <c r="D376" s="486" t="s">
        <v>245</v>
      </c>
      <c r="E376" s="486" t="s">
        <v>453</v>
      </c>
      <c r="F376" s="486" t="s">
        <v>454</v>
      </c>
      <c r="G376" s="486" t="s">
        <v>455</v>
      </c>
      <c r="H376" s="486" t="s">
        <v>456</v>
      </c>
      <c r="I376" s="486" t="s">
        <v>457</v>
      </c>
      <c r="J376" s="486" t="s">
        <v>458</v>
      </c>
      <c r="K376" s="486" t="s">
        <v>459</v>
      </c>
      <c r="L376" s="487" t="s">
        <v>460</v>
      </c>
      <c r="M376" s="487" t="s">
        <v>461</v>
      </c>
      <c r="N376" s="487" t="s">
        <v>462</v>
      </c>
      <c r="O376" s="487" t="s">
        <v>463</v>
      </c>
      <c r="P376" s="487" t="s">
        <v>464</v>
      </c>
      <c r="Q376" s="487" t="s">
        <v>465</v>
      </c>
      <c r="R376" s="487" t="s">
        <v>466</v>
      </c>
      <c r="S376" s="487" t="s">
        <v>467</v>
      </c>
      <c r="T376" s="487" t="s">
        <v>468</v>
      </c>
      <c r="U376" s="487" t="s">
        <v>573</v>
      </c>
      <c r="V376" s="487" t="s">
        <v>574</v>
      </c>
      <c r="W376" s="487" t="s">
        <v>575</v>
      </c>
      <c r="X376" s="487" t="s">
        <v>576</v>
      </c>
      <c r="Y376" s="479" t="s">
        <v>230</v>
      </c>
      <c r="Z376" s="470"/>
      <c r="AA376" s="474"/>
      <c r="AB376" s="573"/>
    </row>
    <row r="377" spans="1:28" s="492" customFormat="1" ht="21" customHeight="1" x14ac:dyDescent="0.2">
      <c r="A377" s="459" t="s">
        <v>469</v>
      </c>
      <c r="B377" s="488"/>
      <c r="C377" s="583" t="s">
        <v>572</v>
      </c>
      <c r="D377" s="583"/>
      <c r="E377" s="583"/>
      <c r="F377" s="583"/>
      <c r="G377" s="583"/>
      <c r="H377" s="533"/>
      <c r="I377" s="533"/>
      <c r="J377" s="533"/>
      <c r="K377" s="489"/>
      <c r="L377" s="877" t="s">
        <v>245</v>
      </c>
      <c r="M377" s="878"/>
      <c r="N377" s="879"/>
      <c r="O377" s="879"/>
      <c r="P377" s="879"/>
      <c r="Q377" s="879"/>
      <c r="R377" s="879"/>
      <c r="S377" s="879"/>
      <c r="T377" s="879"/>
      <c r="U377" s="879"/>
      <c r="V377" s="879"/>
      <c r="W377" s="879"/>
      <c r="X377" s="880"/>
      <c r="Y377" s="490"/>
      <c r="Z377" s="491"/>
      <c r="AA377" s="465">
        <f>IF(L377="?",0,IF(L377&lt;&gt;"",1,0))</f>
        <v>0</v>
      </c>
      <c r="AB377" s="574"/>
    </row>
    <row r="378" spans="1:28" s="458" customFormat="1" ht="9" customHeight="1" x14ac:dyDescent="0.2">
      <c r="A378" s="459"/>
      <c r="B378" s="467"/>
      <c r="C378" s="468"/>
      <c r="D378" s="468"/>
      <c r="E378" s="468"/>
      <c r="F378" s="468"/>
      <c r="G378" s="468"/>
      <c r="H378" s="472"/>
      <c r="I378" s="472"/>
      <c r="J378" s="472"/>
      <c r="K378" s="472"/>
      <c r="L378" s="468"/>
      <c r="M378" s="468"/>
      <c r="N378" s="468"/>
      <c r="O378" s="468"/>
      <c r="P378" s="478"/>
      <c r="Q378" s="478"/>
      <c r="R378" s="478"/>
      <c r="S378" s="478"/>
      <c r="T378" s="487"/>
      <c r="U378" s="487"/>
      <c r="V378" s="487"/>
      <c r="W378" s="487"/>
      <c r="X378" s="487"/>
      <c r="Y378" s="479"/>
      <c r="Z378" s="470"/>
      <c r="AA378" s="474"/>
      <c r="AB378" s="573"/>
    </row>
    <row r="379" spans="1:28" s="458" customFormat="1" ht="300" customHeight="1" x14ac:dyDescent="0.2">
      <c r="A379" s="459" t="s">
        <v>470</v>
      </c>
      <c r="B379" s="493"/>
      <c r="C379" s="881"/>
      <c r="D379" s="882"/>
      <c r="E379" s="882"/>
      <c r="F379" s="882"/>
      <c r="G379" s="882"/>
      <c r="H379" s="882"/>
      <c r="I379" s="882"/>
      <c r="J379" s="882"/>
      <c r="K379" s="882"/>
      <c r="L379" s="882"/>
      <c r="M379" s="882"/>
      <c r="N379" s="882"/>
      <c r="O379" s="882"/>
      <c r="P379" s="882"/>
      <c r="Q379" s="882"/>
      <c r="R379" s="882"/>
      <c r="S379" s="882"/>
      <c r="T379" s="882"/>
      <c r="U379" s="882"/>
      <c r="V379" s="882"/>
      <c r="W379" s="882"/>
      <c r="X379" s="882"/>
      <c r="Y379" s="472"/>
      <c r="Z379" s="470"/>
      <c r="AA379" s="465">
        <f>IF(C379="?",0,IF(C379&lt;&gt;"",1,0))</f>
        <v>0</v>
      </c>
      <c r="AB379" s="573"/>
    </row>
    <row r="380" spans="1:28" s="458" customFormat="1" ht="9" customHeight="1" x14ac:dyDescent="0.2">
      <c r="A380" s="459"/>
      <c r="B380" s="494"/>
      <c r="C380" s="495"/>
      <c r="D380" s="495"/>
      <c r="E380" s="495"/>
      <c r="F380" s="495"/>
      <c r="G380" s="495"/>
      <c r="H380" s="495"/>
      <c r="I380" s="495"/>
      <c r="J380" s="495"/>
      <c r="K380" s="495"/>
      <c r="L380" s="495"/>
      <c r="M380" s="495"/>
      <c r="N380" s="495"/>
      <c r="O380" s="495"/>
      <c r="P380" s="495"/>
      <c r="Q380" s="495"/>
      <c r="R380" s="495"/>
      <c r="S380" s="495"/>
      <c r="T380" s="495"/>
      <c r="U380" s="495"/>
      <c r="V380" s="495"/>
      <c r="W380" s="495"/>
      <c r="X380" s="495"/>
      <c r="Y380" s="496"/>
      <c r="Z380" s="497"/>
      <c r="AA380" s="474"/>
      <c r="AB380" s="573"/>
    </row>
    <row r="381" spans="1:28" s="458" customFormat="1" ht="9" customHeight="1" x14ac:dyDescent="0.2">
      <c r="A381" s="451"/>
      <c r="B381" s="452"/>
      <c r="C381" s="453"/>
      <c r="D381" s="453"/>
      <c r="E381" s="453"/>
      <c r="F381" s="453"/>
      <c r="G381" s="453"/>
      <c r="H381" s="454"/>
      <c r="I381" s="454"/>
      <c r="J381" s="454"/>
      <c r="K381" s="453"/>
      <c r="L381" s="453"/>
      <c r="M381" s="453"/>
      <c r="N381" s="453"/>
      <c r="O381" s="453"/>
      <c r="P381" s="453"/>
      <c r="Q381" s="453"/>
      <c r="R381" s="453"/>
      <c r="S381" s="453"/>
      <c r="T381" s="453"/>
      <c r="U381" s="453"/>
      <c r="V381" s="453"/>
      <c r="W381" s="453"/>
      <c r="X381" s="453"/>
      <c r="Y381" s="455"/>
      <c r="Z381" s="456"/>
      <c r="AA381" s="457"/>
      <c r="AB381" s="573"/>
    </row>
    <row r="382" spans="1:28" ht="24" customHeight="1" x14ac:dyDescent="0.2">
      <c r="A382" s="459"/>
      <c r="B382" s="460"/>
      <c r="C382" s="883" t="s">
        <v>435</v>
      </c>
      <c r="D382" s="884"/>
      <c r="E382" s="884"/>
      <c r="F382" s="884"/>
      <c r="G382" s="884"/>
      <c r="H382" s="884"/>
      <c r="I382" s="461" t="s">
        <v>267</v>
      </c>
      <c r="J382" s="462"/>
      <c r="K382" s="885" t="str">
        <f>IF(Stammdaten!$L$28&lt;&gt;"",Stammdaten!$L$28,"")</f>
        <v/>
      </c>
      <c r="L382" s="886"/>
      <c r="M382" s="886"/>
      <c r="N382" s="886"/>
      <c r="O382" s="886"/>
      <c r="P382" s="886"/>
      <c r="Q382" s="886"/>
      <c r="R382" s="886"/>
      <c r="S382" s="886"/>
      <c r="T382" s="887"/>
      <c r="U382" s="888" t="str">
        <f>IF(Stammdaten!$S$21&lt;&gt;"",Stammdaten!$S$21,"-")</f>
        <v>00000000</v>
      </c>
      <c r="V382" s="889"/>
      <c r="W382" s="889"/>
      <c r="X382" s="890"/>
      <c r="Y382" s="463"/>
      <c r="Z382" s="464"/>
      <c r="AA382" s="465">
        <f>IF(SUM(AA383:AA407)&gt;0,10000,0)</f>
        <v>0</v>
      </c>
    </row>
    <row r="383" spans="1:28" s="458" customFormat="1" ht="5.25" customHeight="1" x14ac:dyDescent="0.2">
      <c r="A383" s="459"/>
      <c r="B383" s="467"/>
      <c r="C383" s="468"/>
      <c r="D383" s="468"/>
      <c r="E383" s="468"/>
      <c r="F383" s="468"/>
      <c r="G383" s="468"/>
      <c r="H383" s="468"/>
      <c r="I383" s="468"/>
      <c r="J383" s="468"/>
      <c r="K383" s="468"/>
      <c r="L383" s="468"/>
      <c r="M383" s="468"/>
      <c r="N383" s="468"/>
      <c r="O383" s="468"/>
      <c r="P383" s="468"/>
      <c r="Q383" s="468"/>
      <c r="R383" s="468"/>
      <c r="S383" s="468"/>
      <c r="T383" s="468"/>
      <c r="U383" s="468"/>
      <c r="V383" s="468"/>
      <c r="W383" s="468"/>
      <c r="X383" s="468"/>
      <c r="Y383" s="469"/>
      <c r="Z383" s="470"/>
      <c r="AA383" s="457"/>
      <c r="AB383" s="573"/>
    </row>
    <row r="384" spans="1:28" s="458" customFormat="1" ht="21" customHeight="1" x14ac:dyDescent="0.2">
      <c r="A384" s="459" t="s">
        <v>436</v>
      </c>
      <c r="B384" s="471"/>
      <c r="C384" s="472" t="s">
        <v>437</v>
      </c>
      <c r="D384" s="468"/>
      <c r="E384" s="468"/>
      <c r="F384" s="468"/>
      <c r="G384" s="468"/>
      <c r="H384" s="472"/>
      <c r="I384" s="472"/>
      <c r="J384" s="472"/>
      <c r="K384" s="893"/>
      <c r="L384" s="894"/>
      <c r="M384" s="894"/>
      <c r="N384" s="894"/>
      <c r="O384" s="894"/>
      <c r="P384" s="894"/>
      <c r="Q384" s="894"/>
      <c r="R384" s="894"/>
      <c r="S384" s="894"/>
      <c r="T384" s="894"/>
      <c r="U384" s="894"/>
      <c r="V384" s="894"/>
      <c r="W384" s="894"/>
      <c r="X384" s="894"/>
      <c r="Y384" s="469"/>
      <c r="Z384" s="473"/>
      <c r="AA384" s="465">
        <f>IF(K384="?",0,IF(K384&lt;&gt;"",1,0))</f>
        <v>0</v>
      </c>
      <c r="AB384" s="573"/>
    </row>
    <row r="385" spans="1:28" s="458" customFormat="1" ht="5.25" customHeight="1" x14ac:dyDescent="0.2">
      <c r="A385" s="459"/>
      <c r="B385" s="467"/>
      <c r="C385" s="468"/>
      <c r="D385" s="468"/>
      <c r="E385" s="468"/>
      <c r="F385" s="468"/>
      <c r="G385" s="468"/>
      <c r="H385" s="472"/>
      <c r="I385" s="472"/>
      <c r="J385" s="472"/>
      <c r="K385" s="468"/>
      <c r="L385" s="468"/>
      <c r="M385" s="468"/>
      <c r="N385" s="468"/>
      <c r="O385" s="468"/>
      <c r="P385" s="468"/>
      <c r="Q385" s="468"/>
      <c r="R385" s="468"/>
      <c r="S385" s="468"/>
      <c r="T385" s="468"/>
      <c r="U385" s="468"/>
      <c r="V385" s="468"/>
      <c r="W385" s="468"/>
      <c r="X385" s="468"/>
      <c r="Y385" s="469"/>
      <c r="Z385" s="470"/>
      <c r="AA385" s="474"/>
      <c r="AB385" s="573"/>
    </row>
    <row r="386" spans="1:28" s="458" customFormat="1" ht="21" customHeight="1" x14ac:dyDescent="0.2">
      <c r="A386" s="475" t="s">
        <v>438</v>
      </c>
      <c r="B386" s="476"/>
      <c r="C386" s="472" t="s">
        <v>439</v>
      </c>
      <c r="D386" s="468"/>
      <c r="E386" s="468"/>
      <c r="F386" s="468"/>
      <c r="G386" s="468"/>
      <c r="H386" s="472"/>
      <c r="I386" s="472"/>
      <c r="J386" s="472"/>
      <c r="K386" s="477"/>
      <c r="L386" s="468" t="s">
        <v>440</v>
      </c>
      <c r="M386" s="468"/>
      <c r="N386" s="477"/>
      <c r="O386" s="468" t="s">
        <v>441</v>
      </c>
      <c r="P386" s="468"/>
      <c r="Q386" s="472"/>
      <c r="R386" s="472"/>
      <c r="S386" s="472"/>
      <c r="T386" s="472"/>
      <c r="U386" s="472"/>
      <c r="V386" s="472"/>
      <c r="W386" s="472"/>
      <c r="X386" s="472"/>
      <c r="Y386" s="469"/>
      <c r="Z386" s="473"/>
      <c r="AA386" s="465">
        <f>IF(K386="?",0,IF(K386&lt;&gt;"",1,0))+IF(N386="?",0,IF(N386&lt;&gt;"",1,0))</f>
        <v>0</v>
      </c>
      <c r="AB386" s="573"/>
    </row>
    <row r="387" spans="1:28" s="458" customFormat="1" ht="5.25" customHeight="1" x14ac:dyDescent="0.2">
      <c r="A387" s="459"/>
      <c r="B387" s="467"/>
      <c r="C387" s="468"/>
      <c r="D387" s="468"/>
      <c r="E387" s="468"/>
      <c r="F387" s="468"/>
      <c r="G387" s="468"/>
      <c r="H387" s="472"/>
      <c r="I387" s="472"/>
      <c r="J387" s="472"/>
      <c r="K387" s="472"/>
      <c r="L387" s="468"/>
      <c r="M387" s="468"/>
      <c r="N387" s="468"/>
      <c r="O387" s="468"/>
      <c r="P387" s="468"/>
      <c r="Q387" s="468"/>
      <c r="R387" s="468"/>
      <c r="S387" s="468"/>
      <c r="T387" s="468"/>
      <c r="U387" s="468"/>
      <c r="V387" s="468"/>
      <c r="W387" s="468"/>
      <c r="X387" s="468"/>
      <c r="Y387" s="469"/>
      <c r="Z387" s="470"/>
      <c r="AA387" s="474"/>
      <c r="AB387" s="573"/>
    </row>
    <row r="388" spans="1:28" s="182" customFormat="1" ht="21" customHeight="1" x14ac:dyDescent="0.2">
      <c r="A388" s="175" t="s">
        <v>656</v>
      </c>
      <c r="B388" s="167"/>
      <c r="C388" s="272" t="s">
        <v>612</v>
      </c>
      <c r="D388" s="268"/>
      <c r="E388" s="268"/>
      <c r="F388" s="268"/>
      <c r="G388" s="268"/>
      <c r="H388" s="272"/>
      <c r="I388" s="272"/>
      <c r="J388" s="272"/>
      <c r="K388" s="873"/>
      <c r="L388" s="874"/>
      <c r="M388" s="874"/>
      <c r="N388" s="874"/>
      <c r="O388" s="272"/>
      <c r="P388" s="901" t="s">
        <v>658</v>
      </c>
      <c r="Q388" s="801"/>
      <c r="R388" s="801"/>
      <c r="S388" s="801"/>
      <c r="T388" s="801"/>
      <c r="U388" s="801"/>
      <c r="V388" s="801"/>
      <c r="W388" s="801"/>
      <c r="X388" s="801"/>
      <c r="Y388" s="137"/>
      <c r="Z388" s="133"/>
      <c r="AA388" s="465">
        <f>IF(K388="?",0,IF(K388&lt;&gt;"",1,0))</f>
        <v>0</v>
      </c>
      <c r="AB388" s="570"/>
    </row>
    <row r="389" spans="1:28" s="182" customFormat="1" ht="5.25" customHeight="1" x14ac:dyDescent="0.2">
      <c r="A389" s="176"/>
      <c r="B389" s="128"/>
      <c r="C389" s="268"/>
      <c r="D389" s="268"/>
      <c r="E389" s="268"/>
      <c r="F389" s="268"/>
      <c r="G389" s="268"/>
      <c r="H389" s="272"/>
      <c r="I389" s="272"/>
      <c r="J389" s="272"/>
      <c r="K389" s="272"/>
      <c r="L389" s="268"/>
      <c r="M389" s="268"/>
      <c r="N389" s="268"/>
      <c r="O389" s="268"/>
      <c r="P389" s="268"/>
      <c r="Q389" s="272"/>
      <c r="R389" s="272"/>
      <c r="S389" s="272"/>
      <c r="T389" s="272"/>
      <c r="U389" s="272"/>
      <c r="V389" s="272"/>
      <c r="W389" s="272"/>
      <c r="X389" s="272"/>
      <c r="Y389" s="137"/>
      <c r="Z389" s="129"/>
      <c r="AA389" s="325"/>
      <c r="AB389" s="570"/>
    </row>
    <row r="390" spans="1:28" s="458" customFormat="1" ht="21" customHeight="1" x14ac:dyDescent="0.2">
      <c r="A390" s="459" t="s">
        <v>442</v>
      </c>
      <c r="B390" s="476"/>
      <c r="C390" s="472" t="s">
        <v>443</v>
      </c>
      <c r="D390" s="468"/>
      <c r="E390" s="468"/>
      <c r="F390" s="468"/>
      <c r="G390" s="468"/>
      <c r="H390" s="472"/>
      <c r="I390" s="472"/>
      <c r="J390" s="472"/>
      <c r="K390" s="891"/>
      <c r="L390" s="892"/>
      <c r="M390" s="892"/>
      <c r="N390" s="892"/>
      <c r="O390" s="468"/>
      <c r="P390" s="468"/>
      <c r="Q390" s="472"/>
      <c r="R390" s="472"/>
      <c r="S390" s="472"/>
      <c r="T390" s="472"/>
      <c r="U390" s="472"/>
      <c r="V390" s="472"/>
      <c r="W390" s="472"/>
      <c r="X390" s="472"/>
      <c r="Y390" s="469"/>
      <c r="Z390" s="473"/>
      <c r="AA390" s="465">
        <f>IF(K390="?",0,IF(K390&lt;&gt;"",1,0))</f>
        <v>0</v>
      </c>
      <c r="AB390" s="573"/>
    </row>
    <row r="391" spans="1:28" s="458" customFormat="1" ht="5.25" customHeight="1" x14ac:dyDescent="0.2">
      <c r="A391" s="459"/>
      <c r="B391" s="467"/>
      <c r="C391" s="468"/>
      <c r="D391" s="468"/>
      <c r="E391" s="468"/>
      <c r="F391" s="468"/>
      <c r="G391" s="468"/>
      <c r="H391" s="472"/>
      <c r="I391" s="472"/>
      <c r="J391" s="472"/>
      <c r="K391" s="472"/>
      <c r="L391" s="468"/>
      <c r="M391" s="468"/>
      <c r="N391" s="468"/>
      <c r="O391" s="468"/>
      <c r="P391" s="468"/>
      <c r="Q391" s="468"/>
      <c r="R391" s="468"/>
      <c r="S391" s="468"/>
      <c r="T391" s="468"/>
      <c r="U391" s="468"/>
      <c r="V391" s="468"/>
      <c r="W391" s="468"/>
      <c r="X391" s="468"/>
      <c r="Y391" s="469"/>
      <c r="Z391" s="470"/>
      <c r="AA391" s="474"/>
      <c r="AB391" s="573"/>
    </row>
    <row r="392" spans="1:28" s="458" customFormat="1" ht="21" customHeight="1" x14ac:dyDescent="0.2">
      <c r="A392" s="459" t="s">
        <v>444</v>
      </c>
      <c r="B392" s="471"/>
      <c r="C392" s="472" t="s">
        <v>445</v>
      </c>
      <c r="D392" s="468"/>
      <c r="E392" s="468"/>
      <c r="F392" s="468"/>
      <c r="G392" s="468"/>
      <c r="H392" s="472"/>
      <c r="I392" s="472"/>
      <c r="J392" s="472"/>
      <c r="K392" s="477"/>
      <c r="L392" s="468"/>
      <c r="M392" s="468"/>
      <c r="N392" s="468"/>
      <c r="O392" s="468"/>
      <c r="P392" s="468"/>
      <c r="Q392" s="468"/>
      <c r="R392" s="468"/>
      <c r="S392" s="468"/>
      <c r="T392" s="468"/>
      <c r="U392" s="468"/>
      <c r="V392" s="468"/>
      <c r="W392" s="468"/>
      <c r="X392" s="468"/>
      <c r="Y392" s="469"/>
      <c r="Z392" s="473"/>
      <c r="AA392" s="465">
        <f>IF(K392="?",0,IF(K392&lt;&gt;"",1,0))</f>
        <v>0</v>
      </c>
      <c r="AB392" s="573"/>
    </row>
    <row r="393" spans="1:28" s="458" customFormat="1" ht="5.25" customHeight="1" x14ac:dyDescent="0.2">
      <c r="A393" s="459"/>
      <c r="B393" s="467"/>
      <c r="C393" s="468"/>
      <c r="D393" s="468"/>
      <c r="E393" s="468"/>
      <c r="F393" s="468"/>
      <c r="G393" s="468"/>
      <c r="H393" s="472"/>
      <c r="I393" s="472"/>
      <c r="J393" s="472"/>
      <c r="K393" s="472"/>
      <c r="L393" s="468"/>
      <c r="M393" s="468"/>
      <c r="N393" s="468"/>
      <c r="O393" s="468"/>
      <c r="P393" s="468"/>
      <c r="Q393" s="468"/>
      <c r="R393" s="468"/>
      <c r="S393" s="468"/>
      <c r="T393" s="468"/>
      <c r="U393" s="468"/>
      <c r="V393" s="468"/>
      <c r="W393" s="468"/>
      <c r="X393" s="468"/>
      <c r="Y393" s="469"/>
      <c r="Z393" s="470"/>
      <c r="AA393" s="474"/>
      <c r="AB393" s="573"/>
    </row>
    <row r="394" spans="1:28" s="458" customFormat="1" ht="21" customHeight="1" x14ac:dyDescent="0.2">
      <c r="A394" s="459" t="s">
        <v>446</v>
      </c>
      <c r="B394" s="471"/>
      <c r="C394" s="472" t="s">
        <v>447</v>
      </c>
      <c r="D394" s="468"/>
      <c r="E394" s="468"/>
      <c r="F394" s="468"/>
      <c r="G394" s="468"/>
      <c r="H394" s="472"/>
      <c r="I394" s="472"/>
      <c r="J394" s="472"/>
      <c r="K394" s="893"/>
      <c r="L394" s="894"/>
      <c r="M394" s="894"/>
      <c r="N394" s="894"/>
      <c r="O394" s="894"/>
      <c r="P394" s="894"/>
      <c r="Q394" s="894"/>
      <c r="R394" s="894"/>
      <c r="S394" s="894"/>
      <c r="T394" s="894"/>
      <c r="U394" s="894"/>
      <c r="V394" s="894"/>
      <c r="W394" s="894"/>
      <c r="X394" s="894"/>
      <c r="Y394" s="469"/>
      <c r="Z394" s="473"/>
      <c r="AA394" s="465">
        <f>IF(K394="?",0,IF(K394&lt;&gt;"",1,0))</f>
        <v>0</v>
      </c>
      <c r="AB394" s="573"/>
    </row>
    <row r="395" spans="1:28" s="458" customFormat="1" ht="9" customHeight="1" x14ac:dyDescent="0.2">
      <c r="A395" s="459"/>
      <c r="B395" s="467"/>
      <c r="C395" s="468"/>
      <c r="D395" s="468"/>
      <c r="E395" s="468"/>
      <c r="F395" s="468"/>
      <c r="G395" s="468"/>
      <c r="H395" s="472"/>
      <c r="I395" s="472"/>
      <c r="J395" s="472"/>
      <c r="K395" s="472"/>
      <c r="L395" s="468"/>
      <c r="M395" s="468"/>
      <c r="N395" s="468"/>
      <c r="O395" s="468"/>
      <c r="P395" s="478"/>
      <c r="Q395" s="478"/>
      <c r="R395" s="478"/>
      <c r="S395" s="478"/>
      <c r="T395" s="478"/>
      <c r="U395" s="478"/>
      <c r="V395" s="478"/>
      <c r="W395" s="478"/>
      <c r="X395" s="478"/>
      <c r="Y395" s="479" t="s">
        <v>230</v>
      </c>
      <c r="Z395" s="470"/>
      <c r="AA395" s="474"/>
      <c r="AB395" s="573"/>
    </row>
    <row r="396" spans="1:28" s="458" customFormat="1" ht="21" customHeight="1" x14ac:dyDescent="0.2">
      <c r="A396" s="459" t="s">
        <v>448</v>
      </c>
      <c r="B396" s="471"/>
      <c r="C396" s="472" t="s">
        <v>449</v>
      </c>
      <c r="D396" s="472"/>
      <c r="E396" s="472"/>
      <c r="F396" s="472"/>
      <c r="G396" s="472"/>
      <c r="H396" s="468"/>
      <c r="I396" s="468"/>
      <c r="J396" s="468"/>
      <c r="K396" s="468"/>
      <c r="L396" s="468"/>
      <c r="M396" s="468"/>
      <c r="N396" s="468"/>
      <c r="O396" s="468"/>
      <c r="P396" s="478"/>
      <c r="Q396" s="478"/>
      <c r="R396" s="478"/>
      <c r="S396" s="478"/>
      <c r="T396" s="895" t="s">
        <v>245</v>
      </c>
      <c r="U396" s="896"/>
      <c r="V396" s="897"/>
      <c r="W396" s="897"/>
      <c r="X396" s="898"/>
      <c r="Y396" s="479"/>
      <c r="Z396" s="473"/>
      <c r="AA396" s="465">
        <f>IF(T396="?",0,IF(T396&lt;&gt;"",1,0))</f>
        <v>0</v>
      </c>
      <c r="AB396" s="573"/>
    </row>
    <row r="397" spans="1:28" s="458" customFormat="1" ht="5.25" customHeight="1" x14ac:dyDescent="0.2">
      <c r="A397" s="459"/>
      <c r="B397" s="467"/>
      <c r="C397" s="468"/>
      <c r="D397" s="468"/>
      <c r="E397" s="468"/>
      <c r="F397" s="468"/>
      <c r="G397" s="468"/>
      <c r="H397" s="472"/>
      <c r="I397" s="472"/>
      <c r="J397" s="472"/>
      <c r="K397" s="472"/>
      <c r="L397" s="468"/>
      <c r="M397" s="468"/>
      <c r="N397" s="468"/>
      <c r="O397" s="468"/>
      <c r="P397" s="468"/>
      <c r="Q397" s="468"/>
      <c r="R397" s="468"/>
      <c r="S397" s="468"/>
      <c r="T397" s="468"/>
      <c r="U397" s="468"/>
      <c r="V397" s="478"/>
      <c r="W397" s="478"/>
      <c r="X397" s="478"/>
      <c r="Y397" s="480"/>
      <c r="Z397" s="470"/>
      <c r="AA397" s="474"/>
      <c r="AB397" s="573"/>
    </row>
    <row r="398" spans="1:28" s="458" customFormat="1" ht="27" customHeight="1" x14ac:dyDescent="0.2">
      <c r="A398" s="459" t="s">
        <v>450</v>
      </c>
      <c r="B398" s="471"/>
      <c r="C398" s="899" t="s">
        <v>451</v>
      </c>
      <c r="D398" s="899"/>
      <c r="E398" s="899"/>
      <c r="F398" s="899"/>
      <c r="G398" s="899"/>
      <c r="H398" s="899"/>
      <c r="I398" s="899"/>
      <c r="J398" s="899"/>
      <c r="K398" s="899"/>
      <c r="L398" s="899"/>
      <c r="M398" s="899"/>
      <c r="N398" s="899"/>
      <c r="O398" s="899"/>
      <c r="P398" s="899"/>
      <c r="Q398" s="481"/>
      <c r="R398" s="481"/>
      <c r="S398" s="481"/>
      <c r="T398" s="481"/>
      <c r="U398" s="481"/>
      <c r="V398" s="481"/>
      <c r="W398" s="707" t="s">
        <v>245</v>
      </c>
      <c r="X398" s="708"/>
      <c r="Y398" s="481"/>
      <c r="Z398" s="473"/>
      <c r="AA398" s="465">
        <f>IF(W398="?",0,IF(W398&lt;&gt;"",1,0))</f>
        <v>0</v>
      </c>
      <c r="AB398" s="573"/>
    </row>
    <row r="399" spans="1:28" s="458" customFormat="1" ht="9" customHeight="1" x14ac:dyDescent="0.2">
      <c r="A399" s="459"/>
      <c r="B399" s="467"/>
      <c r="C399" s="482"/>
      <c r="D399" s="482"/>
      <c r="E399" s="482"/>
      <c r="F399" s="482"/>
      <c r="G399" s="482"/>
      <c r="H399" s="483"/>
      <c r="I399" s="483"/>
      <c r="J399" s="483"/>
      <c r="K399" s="483"/>
      <c r="L399" s="482"/>
      <c r="M399" s="482"/>
      <c r="N399" s="482"/>
      <c r="O399" s="482"/>
      <c r="P399" s="482"/>
      <c r="Q399" s="482"/>
      <c r="R399" s="482"/>
      <c r="S399" s="482"/>
      <c r="T399" s="482"/>
      <c r="U399" s="482"/>
      <c r="V399" s="482"/>
      <c r="W399" s="482"/>
      <c r="X399" s="482"/>
      <c r="Y399" s="484"/>
      <c r="Z399" s="470"/>
      <c r="AA399" s="474"/>
      <c r="AB399" s="573"/>
    </row>
    <row r="400" spans="1:28" s="458" customFormat="1" ht="5.25" customHeight="1" x14ac:dyDescent="0.2">
      <c r="A400" s="459"/>
      <c r="B400" s="467"/>
      <c r="C400" s="468"/>
      <c r="D400" s="468"/>
      <c r="E400" s="468"/>
      <c r="F400" s="468"/>
      <c r="G400" s="468"/>
      <c r="H400" s="472"/>
      <c r="I400" s="472"/>
      <c r="J400" s="472"/>
      <c r="K400" s="472"/>
      <c r="L400" s="468"/>
      <c r="M400" s="468"/>
      <c r="N400" s="468"/>
      <c r="O400" s="468"/>
      <c r="P400" s="468"/>
      <c r="Q400" s="468"/>
      <c r="R400" s="468"/>
      <c r="S400" s="468"/>
      <c r="T400" s="468"/>
      <c r="U400" s="468"/>
      <c r="V400" s="468"/>
      <c r="W400" s="468"/>
      <c r="X400" s="468"/>
      <c r="Y400" s="480"/>
      <c r="Z400" s="470"/>
      <c r="AA400" s="474"/>
      <c r="AB400" s="573"/>
    </row>
    <row r="401" spans="1:28" s="458" customFormat="1" ht="36" customHeight="1" x14ac:dyDescent="0.2">
      <c r="A401" s="459"/>
      <c r="B401" s="471"/>
      <c r="C401" s="900" t="s">
        <v>452</v>
      </c>
      <c r="D401" s="900"/>
      <c r="E401" s="900"/>
      <c r="F401" s="900"/>
      <c r="G401" s="900"/>
      <c r="H401" s="900"/>
      <c r="I401" s="900"/>
      <c r="J401" s="900"/>
      <c r="K401" s="900"/>
      <c r="L401" s="900"/>
      <c r="M401" s="900"/>
      <c r="N401" s="900"/>
      <c r="O401" s="900"/>
      <c r="P401" s="900"/>
      <c r="Q401" s="900"/>
      <c r="R401" s="900"/>
      <c r="S401" s="900"/>
      <c r="T401" s="900"/>
      <c r="U401" s="900"/>
      <c r="V401" s="900"/>
      <c r="W401" s="900"/>
      <c r="X401" s="900"/>
      <c r="Y401" s="900"/>
      <c r="Z401" s="473"/>
      <c r="AA401" s="474"/>
      <c r="AB401" s="573"/>
    </row>
    <row r="402" spans="1:28" s="458" customFormat="1" ht="48" customHeight="1" x14ac:dyDescent="0.2">
      <c r="A402" s="459"/>
      <c r="B402" s="471"/>
      <c r="C402" s="875" t="s">
        <v>571</v>
      </c>
      <c r="D402" s="876"/>
      <c r="E402" s="876"/>
      <c r="F402" s="876"/>
      <c r="G402" s="876"/>
      <c r="H402" s="876"/>
      <c r="I402" s="876"/>
      <c r="J402" s="876"/>
      <c r="K402" s="876"/>
      <c r="L402" s="876"/>
      <c r="M402" s="876"/>
      <c r="N402" s="876"/>
      <c r="O402" s="876"/>
      <c r="P402" s="876"/>
      <c r="Q402" s="876"/>
      <c r="R402" s="876"/>
      <c r="S402" s="876"/>
      <c r="T402" s="876"/>
      <c r="U402" s="876"/>
      <c r="V402" s="876"/>
      <c r="W402" s="876"/>
      <c r="X402" s="876"/>
      <c r="Y402" s="485"/>
      <c r="Z402" s="473"/>
      <c r="AA402" s="474"/>
      <c r="AB402" s="573"/>
    </row>
    <row r="403" spans="1:28" s="458" customFormat="1" ht="5.25" customHeight="1" x14ac:dyDescent="0.2">
      <c r="A403" s="459"/>
      <c r="B403" s="467"/>
      <c r="C403" s="468"/>
      <c r="D403" s="486" t="s">
        <v>245</v>
      </c>
      <c r="E403" s="486" t="s">
        <v>453</v>
      </c>
      <c r="F403" s="486" t="s">
        <v>454</v>
      </c>
      <c r="G403" s="486" t="s">
        <v>455</v>
      </c>
      <c r="H403" s="486" t="s">
        <v>456</v>
      </c>
      <c r="I403" s="486" t="s">
        <v>457</v>
      </c>
      <c r="J403" s="486" t="s">
        <v>458</v>
      </c>
      <c r="K403" s="486" t="s">
        <v>459</v>
      </c>
      <c r="L403" s="487" t="s">
        <v>460</v>
      </c>
      <c r="M403" s="487" t="s">
        <v>461</v>
      </c>
      <c r="N403" s="487" t="s">
        <v>462</v>
      </c>
      <c r="O403" s="487" t="s">
        <v>463</v>
      </c>
      <c r="P403" s="487" t="s">
        <v>464</v>
      </c>
      <c r="Q403" s="487" t="s">
        <v>465</v>
      </c>
      <c r="R403" s="487" t="s">
        <v>466</v>
      </c>
      <c r="S403" s="487" t="s">
        <v>467</v>
      </c>
      <c r="T403" s="487" t="s">
        <v>468</v>
      </c>
      <c r="U403" s="487" t="s">
        <v>573</v>
      </c>
      <c r="V403" s="487" t="s">
        <v>574</v>
      </c>
      <c r="W403" s="487" t="s">
        <v>575</v>
      </c>
      <c r="X403" s="487" t="s">
        <v>576</v>
      </c>
      <c r="Y403" s="479" t="s">
        <v>230</v>
      </c>
      <c r="Z403" s="470"/>
      <c r="AA403" s="474"/>
      <c r="AB403" s="573"/>
    </row>
    <row r="404" spans="1:28" s="492" customFormat="1" ht="21" customHeight="1" x14ac:dyDescent="0.2">
      <c r="A404" s="459" t="s">
        <v>469</v>
      </c>
      <c r="B404" s="488"/>
      <c r="C404" s="583" t="s">
        <v>572</v>
      </c>
      <c r="D404" s="583"/>
      <c r="E404" s="583"/>
      <c r="F404" s="583"/>
      <c r="G404" s="583"/>
      <c r="H404" s="533"/>
      <c r="I404" s="533"/>
      <c r="J404" s="533"/>
      <c r="K404" s="489"/>
      <c r="L404" s="877" t="s">
        <v>245</v>
      </c>
      <c r="M404" s="878"/>
      <c r="N404" s="879"/>
      <c r="O404" s="879"/>
      <c r="P404" s="879"/>
      <c r="Q404" s="879"/>
      <c r="R404" s="879"/>
      <c r="S404" s="879"/>
      <c r="T404" s="879"/>
      <c r="U404" s="879"/>
      <c r="V404" s="879"/>
      <c r="W404" s="879"/>
      <c r="X404" s="880"/>
      <c r="Y404" s="490"/>
      <c r="Z404" s="491"/>
      <c r="AA404" s="465">
        <f>IF(L404="?",0,IF(L404&lt;&gt;"",1,0))</f>
        <v>0</v>
      </c>
      <c r="AB404" s="574"/>
    </row>
    <row r="405" spans="1:28" s="458" customFormat="1" ht="9" customHeight="1" x14ac:dyDescent="0.2">
      <c r="A405" s="459"/>
      <c r="B405" s="467"/>
      <c r="C405" s="468"/>
      <c r="D405" s="468"/>
      <c r="E405" s="468"/>
      <c r="F405" s="468"/>
      <c r="G405" s="468"/>
      <c r="H405" s="472"/>
      <c r="I405" s="472"/>
      <c r="J405" s="472"/>
      <c r="K405" s="472"/>
      <c r="L405" s="468"/>
      <c r="M405" s="468"/>
      <c r="N405" s="468"/>
      <c r="O405" s="468"/>
      <c r="P405" s="478"/>
      <c r="Q405" s="478"/>
      <c r="R405" s="478"/>
      <c r="S405" s="478"/>
      <c r="T405" s="487"/>
      <c r="U405" s="487"/>
      <c r="V405" s="487"/>
      <c r="W405" s="487"/>
      <c r="X405" s="487"/>
      <c r="Y405" s="479"/>
      <c r="Z405" s="470"/>
      <c r="AA405" s="474"/>
      <c r="AB405" s="573"/>
    </row>
    <row r="406" spans="1:28" s="458" customFormat="1" ht="300" customHeight="1" x14ac:dyDescent="0.2">
      <c r="A406" s="459" t="s">
        <v>470</v>
      </c>
      <c r="B406" s="493"/>
      <c r="C406" s="881"/>
      <c r="D406" s="882"/>
      <c r="E406" s="882"/>
      <c r="F406" s="882"/>
      <c r="G406" s="882"/>
      <c r="H406" s="882"/>
      <c r="I406" s="882"/>
      <c r="J406" s="882"/>
      <c r="K406" s="882"/>
      <c r="L406" s="882"/>
      <c r="M406" s="882"/>
      <c r="N406" s="882"/>
      <c r="O406" s="882"/>
      <c r="P406" s="882"/>
      <c r="Q406" s="882"/>
      <c r="R406" s="882"/>
      <c r="S406" s="882"/>
      <c r="T406" s="882"/>
      <c r="U406" s="882"/>
      <c r="V406" s="882"/>
      <c r="W406" s="882"/>
      <c r="X406" s="882"/>
      <c r="Y406" s="472"/>
      <c r="Z406" s="470"/>
      <c r="AA406" s="465">
        <f>IF(C406="?",0,IF(C406&lt;&gt;"",1,0))</f>
        <v>0</v>
      </c>
      <c r="AB406" s="573"/>
    </row>
    <row r="407" spans="1:28" s="458" customFormat="1" ht="9" customHeight="1" x14ac:dyDescent="0.2">
      <c r="A407" s="459"/>
      <c r="B407" s="494"/>
      <c r="C407" s="495"/>
      <c r="D407" s="495"/>
      <c r="E407" s="495"/>
      <c r="F407" s="495"/>
      <c r="G407" s="495"/>
      <c r="H407" s="495"/>
      <c r="I407" s="495"/>
      <c r="J407" s="495"/>
      <c r="K407" s="495"/>
      <c r="L407" s="495"/>
      <c r="M407" s="495"/>
      <c r="N407" s="495"/>
      <c r="O407" s="495"/>
      <c r="P407" s="495"/>
      <c r="Q407" s="495"/>
      <c r="R407" s="495"/>
      <c r="S407" s="495"/>
      <c r="T407" s="495"/>
      <c r="U407" s="495"/>
      <c r="V407" s="495"/>
      <c r="W407" s="495"/>
      <c r="X407" s="495"/>
      <c r="Y407" s="496"/>
      <c r="Z407" s="497"/>
      <c r="AA407" s="474"/>
      <c r="AB407" s="573"/>
    </row>
    <row r="408" spans="1:28" s="458" customFormat="1" ht="9" customHeight="1" x14ac:dyDescent="0.2">
      <c r="A408" s="451"/>
      <c r="B408" s="452"/>
      <c r="C408" s="453"/>
      <c r="D408" s="453"/>
      <c r="E408" s="453"/>
      <c r="F408" s="453"/>
      <c r="G408" s="453"/>
      <c r="H408" s="454"/>
      <c r="I408" s="454"/>
      <c r="J408" s="454"/>
      <c r="K408" s="453"/>
      <c r="L408" s="453"/>
      <c r="M408" s="453"/>
      <c r="N408" s="453"/>
      <c r="O408" s="453"/>
      <c r="P408" s="453"/>
      <c r="Q408" s="453"/>
      <c r="R408" s="453"/>
      <c r="S408" s="453"/>
      <c r="T408" s="453"/>
      <c r="U408" s="453"/>
      <c r="V408" s="453"/>
      <c r="W408" s="453"/>
      <c r="X408" s="453"/>
      <c r="Y408" s="455"/>
      <c r="Z408" s="456"/>
      <c r="AA408" s="457"/>
      <c r="AB408" s="573"/>
    </row>
    <row r="409" spans="1:28" ht="24" customHeight="1" x14ac:dyDescent="0.2">
      <c r="A409" s="459"/>
      <c r="B409" s="460"/>
      <c r="C409" s="883" t="s">
        <v>435</v>
      </c>
      <c r="D409" s="884"/>
      <c r="E409" s="884"/>
      <c r="F409" s="884"/>
      <c r="G409" s="884"/>
      <c r="H409" s="884"/>
      <c r="I409" s="461" t="s">
        <v>266</v>
      </c>
      <c r="J409" s="462"/>
      <c r="K409" s="885" t="str">
        <f>IF(Stammdaten!$L$28&lt;&gt;"",Stammdaten!$L$28,"")</f>
        <v/>
      </c>
      <c r="L409" s="886"/>
      <c r="M409" s="886"/>
      <c r="N409" s="886"/>
      <c r="O409" s="886"/>
      <c r="P409" s="886"/>
      <c r="Q409" s="886"/>
      <c r="R409" s="886"/>
      <c r="S409" s="886"/>
      <c r="T409" s="887"/>
      <c r="U409" s="888" t="str">
        <f>IF(Stammdaten!$S$21&lt;&gt;"",Stammdaten!$S$21,"-")</f>
        <v>00000000</v>
      </c>
      <c r="V409" s="889"/>
      <c r="W409" s="889"/>
      <c r="X409" s="890"/>
      <c r="Y409" s="463"/>
      <c r="Z409" s="464"/>
      <c r="AA409" s="465">
        <f>IF(SUM(AA410:AA434)&gt;0,10000,0)</f>
        <v>0</v>
      </c>
    </row>
    <row r="410" spans="1:28" s="458" customFormat="1" ht="5.25" customHeight="1" x14ac:dyDescent="0.2">
      <c r="A410" s="459"/>
      <c r="B410" s="467"/>
      <c r="C410" s="468"/>
      <c r="D410" s="468"/>
      <c r="E410" s="468"/>
      <c r="F410" s="468"/>
      <c r="G410" s="468"/>
      <c r="H410" s="468"/>
      <c r="I410" s="468"/>
      <c r="J410" s="468"/>
      <c r="K410" s="468"/>
      <c r="L410" s="468"/>
      <c r="M410" s="468"/>
      <c r="N410" s="468"/>
      <c r="O410" s="468"/>
      <c r="P410" s="468"/>
      <c r="Q410" s="468"/>
      <c r="R410" s="468"/>
      <c r="S410" s="468"/>
      <c r="T410" s="468"/>
      <c r="U410" s="468"/>
      <c r="V410" s="468"/>
      <c r="W410" s="468"/>
      <c r="X410" s="468"/>
      <c r="Y410" s="469"/>
      <c r="Z410" s="470"/>
      <c r="AA410" s="457"/>
      <c r="AB410" s="573"/>
    </row>
    <row r="411" spans="1:28" s="458" customFormat="1" ht="21" customHeight="1" x14ac:dyDescent="0.2">
      <c r="A411" s="459" t="s">
        <v>436</v>
      </c>
      <c r="B411" s="471"/>
      <c r="C411" s="472" t="s">
        <v>437</v>
      </c>
      <c r="D411" s="468"/>
      <c r="E411" s="468"/>
      <c r="F411" s="468"/>
      <c r="G411" s="468"/>
      <c r="H411" s="472"/>
      <c r="I411" s="472"/>
      <c r="J411" s="472"/>
      <c r="K411" s="893"/>
      <c r="L411" s="894"/>
      <c r="M411" s="894"/>
      <c r="N411" s="894"/>
      <c r="O411" s="894"/>
      <c r="P411" s="894"/>
      <c r="Q411" s="894"/>
      <c r="R411" s="894"/>
      <c r="S411" s="894"/>
      <c r="T411" s="894"/>
      <c r="U411" s="894"/>
      <c r="V411" s="894"/>
      <c r="W411" s="894"/>
      <c r="X411" s="894"/>
      <c r="Y411" s="469"/>
      <c r="Z411" s="473"/>
      <c r="AA411" s="465">
        <f>IF(K411="?",0,IF(K411&lt;&gt;"",1,0))</f>
        <v>0</v>
      </c>
      <c r="AB411" s="573"/>
    </row>
    <row r="412" spans="1:28" s="458" customFormat="1" ht="5.25" customHeight="1" x14ac:dyDescent="0.2">
      <c r="A412" s="459"/>
      <c r="B412" s="467"/>
      <c r="C412" s="468"/>
      <c r="D412" s="468"/>
      <c r="E412" s="468"/>
      <c r="F412" s="468"/>
      <c r="G412" s="468"/>
      <c r="H412" s="472"/>
      <c r="I412" s="472"/>
      <c r="J412" s="472"/>
      <c r="K412" s="468"/>
      <c r="L412" s="468"/>
      <c r="M412" s="468"/>
      <c r="N412" s="468"/>
      <c r="O412" s="468"/>
      <c r="P412" s="468"/>
      <c r="Q412" s="468"/>
      <c r="R412" s="468"/>
      <c r="S412" s="468"/>
      <c r="T412" s="468"/>
      <c r="U412" s="468"/>
      <c r="V412" s="468"/>
      <c r="W412" s="468"/>
      <c r="X412" s="468"/>
      <c r="Y412" s="469"/>
      <c r="Z412" s="470"/>
      <c r="AA412" s="474"/>
      <c r="AB412" s="573"/>
    </row>
    <row r="413" spans="1:28" s="458" customFormat="1" ht="21" customHeight="1" x14ac:dyDescent="0.2">
      <c r="A413" s="475" t="s">
        <v>438</v>
      </c>
      <c r="B413" s="476"/>
      <c r="C413" s="472" t="s">
        <v>439</v>
      </c>
      <c r="D413" s="468"/>
      <c r="E413" s="468"/>
      <c r="F413" s="468"/>
      <c r="G413" s="468"/>
      <c r="H413" s="472"/>
      <c r="I413" s="472"/>
      <c r="J413" s="472"/>
      <c r="K413" s="477"/>
      <c r="L413" s="468" t="s">
        <v>440</v>
      </c>
      <c r="M413" s="468"/>
      <c r="N413" s="477"/>
      <c r="O413" s="468" t="s">
        <v>441</v>
      </c>
      <c r="P413" s="468"/>
      <c r="Q413" s="472"/>
      <c r="R413" s="472"/>
      <c r="S413" s="472"/>
      <c r="T413" s="472"/>
      <c r="U413" s="472"/>
      <c r="V413" s="472"/>
      <c r="W413" s="472"/>
      <c r="X413" s="472"/>
      <c r="Y413" s="469"/>
      <c r="Z413" s="473"/>
      <c r="AA413" s="465">
        <f>IF(K413="?",0,IF(K413&lt;&gt;"",1,0))+IF(N413="?",0,IF(N413&lt;&gt;"",1,0))</f>
        <v>0</v>
      </c>
      <c r="AB413" s="573"/>
    </row>
    <row r="414" spans="1:28" s="458" customFormat="1" ht="5.25" customHeight="1" x14ac:dyDescent="0.2">
      <c r="A414" s="459"/>
      <c r="B414" s="467"/>
      <c r="C414" s="468"/>
      <c r="D414" s="468"/>
      <c r="E414" s="468"/>
      <c r="F414" s="468"/>
      <c r="G414" s="468"/>
      <c r="H414" s="472"/>
      <c r="I414" s="472"/>
      <c r="J414" s="472"/>
      <c r="K414" s="472"/>
      <c r="L414" s="468"/>
      <c r="M414" s="468"/>
      <c r="N414" s="468"/>
      <c r="O414" s="468"/>
      <c r="P414" s="468"/>
      <c r="Q414" s="468"/>
      <c r="R414" s="468"/>
      <c r="S414" s="468"/>
      <c r="T414" s="468"/>
      <c r="U414" s="468"/>
      <c r="V414" s="468"/>
      <c r="W414" s="468"/>
      <c r="X414" s="468"/>
      <c r="Y414" s="469"/>
      <c r="Z414" s="470"/>
      <c r="AA414" s="474"/>
      <c r="AB414" s="573"/>
    </row>
    <row r="415" spans="1:28" s="182" customFormat="1" ht="21" customHeight="1" x14ac:dyDescent="0.2">
      <c r="A415" s="175" t="s">
        <v>656</v>
      </c>
      <c r="B415" s="167"/>
      <c r="C415" s="272" t="s">
        <v>612</v>
      </c>
      <c r="D415" s="268"/>
      <c r="E415" s="268"/>
      <c r="F415" s="268"/>
      <c r="G415" s="268"/>
      <c r="H415" s="272"/>
      <c r="I415" s="272"/>
      <c r="J415" s="272"/>
      <c r="K415" s="873"/>
      <c r="L415" s="874"/>
      <c r="M415" s="874"/>
      <c r="N415" s="874"/>
      <c r="O415" s="272"/>
      <c r="P415" s="901" t="s">
        <v>658</v>
      </c>
      <c r="Q415" s="801"/>
      <c r="R415" s="801"/>
      <c r="S415" s="801"/>
      <c r="T415" s="801"/>
      <c r="U415" s="801"/>
      <c r="V415" s="801"/>
      <c r="W415" s="801"/>
      <c r="X415" s="801"/>
      <c r="Y415" s="137"/>
      <c r="Z415" s="133"/>
      <c r="AA415" s="465">
        <f>IF(K415="?",0,IF(K415&lt;&gt;"",1,0))</f>
        <v>0</v>
      </c>
      <c r="AB415" s="570"/>
    </row>
    <row r="416" spans="1:28" s="182" customFormat="1" ht="5.25" customHeight="1" x14ac:dyDescent="0.2">
      <c r="A416" s="176"/>
      <c r="B416" s="128"/>
      <c r="C416" s="268"/>
      <c r="D416" s="268"/>
      <c r="E416" s="268"/>
      <c r="F416" s="268"/>
      <c r="G416" s="268"/>
      <c r="H416" s="272"/>
      <c r="I416" s="272"/>
      <c r="J416" s="272"/>
      <c r="K416" s="272"/>
      <c r="L416" s="268"/>
      <c r="M416" s="268"/>
      <c r="N416" s="268"/>
      <c r="O416" s="268"/>
      <c r="P416" s="268"/>
      <c r="Q416" s="272"/>
      <c r="R416" s="272"/>
      <c r="S416" s="272"/>
      <c r="T416" s="272"/>
      <c r="U416" s="272"/>
      <c r="V416" s="272"/>
      <c r="W416" s="272"/>
      <c r="X416" s="272"/>
      <c r="Y416" s="137"/>
      <c r="Z416" s="129"/>
      <c r="AA416" s="325"/>
      <c r="AB416" s="570"/>
    </row>
    <row r="417" spans="1:28" s="458" customFormat="1" ht="21" customHeight="1" x14ac:dyDescent="0.2">
      <c r="A417" s="459" t="s">
        <v>442</v>
      </c>
      <c r="B417" s="476"/>
      <c r="C417" s="472" t="s">
        <v>443</v>
      </c>
      <c r="D417" s="468"/>
      <c r="E417" s="468"/>
      <c r="F417" s="468"/>
      <c r="G417" s="468"/>
      <c r="H417" s="472"/>
      <c r="I417" s="472"/>
      <c r="J417" s="472"/>
      <c r="K417" s="891"/>
      <c r="L417" s="892"/>
      <c r="M417" s="892"/>
      <c r="N417" s="892"/>
      <c r="O417" s="468"/>
      <c r="P417" s="468"/>
      <c r="Q417" s="472"/>
      <c r="R417" s="472"/>
      <c r="S417" s="472"/>
      <c r="T417" s="472"/>
      <c r="U417" s="472"/>
      <c r="V417" s="472"/>
      <c r="W417" s="472"/>
      <c r="X417" s="472"/>
      <c r="Y417" s="469"/>
      <c r="Z417" s="473"/>
      <c r="AA417" s="465">
        <f>IF(K417="?",0,IF(K417&lt;&gt;"",1,0))</f>
        <v>0</v>
      </c>
      <c r="AB417" s="573"/>
    </row>
    <row r="418" spans="1:28" s="458" customFormat="1" ht="5.25" customHeight="1" x14ac:dyDescent="0.2">
      <c r="A418" s="459"/>
      <c r="B418" s="467"/>
      <c r="C418" s="468"/>
      <c r="D418" s="468"/>
      <c r="E418" s="468"/>
      <c r="F418" s="468"/>
      <c r="G418" s="468"/>
      <c r="H418" s="472"/>
      <c r="I418" s="472"/>
      <c r="J418" s="472"/>
      <c r="K418" s="472"/>
      <c r="L418" s="468"/>
      <c r="M418" s="468"/>
      <c r="N418" s="468"/>
      <c r="O418" s="468"/>
      <c r="P418" s="468"/>
      <c r="Q418" s="468"/>
      <c r="R418" s="468"/>
      <c r="S418" s="468"/>
      <c r="T418" s="468"/>
      <c r="U418" s="468"/>
      <c r="V418" s="468"/>
      <c r="W418" s="468"/>
      <c r="X418" s="468"/>
      <c r="Y418" s="469"/>
      <c r="Z418" s="470"/>
      <c r="AA418" s="474"/>
      <c r="AB418" s="573"/>
    </row>
    <row r="419" spans="1:28" s="458" customFormat="1" ht="21" customHeight="1" x14ac:dyDescent="0.2">
      <c r="A419" s="459" t="s">
        <v>444</v>
      </c>
      <c r="B419" s="471"/>
      <c r="C419" s="472" t="s">
        <v>445</v>
      </c>
      <c r="D419" s="468"/>
      <c r="E419" s="468"/>
      <c r="F419" s="468"/>
      <c r="G419" s="468"/>
      <c r="H419" s="472"/>
      <c r="I419" s="472"/>
      <c r="J419" s="472"/>
      <c r="K419" s="477"/>
      <c r="L419" s="468"/>
      <c r="M419" s="468"/>
      <c r="N419" s="468"/>
      <c r="O419" s="468"/>
      <c r="P419" s="468"/>
      <c r="Q419" s="468"/>
      <c r="R419" s="468"/>
      <c r="S419" s="468"/>
      <c r="T419" s="468"/>
      <c r="U419" s="468"/>
      <c r="V419" s="468"/>
      <c r="W419" s="468"/>
      <c r="X419" s="468"/>
      <c r="Y419" s="469"/>
      <c r="Z419" s="473"/>
      <c r="AA419" s="465">
        <f>IF(K419="?",0,IF(K419&lt;&gt;"",1,0))</f>
        <v>0</v>
      </c>
      <c r="AB419" s="573"/>
    </row>
    <row r="420" spans="1:28" s="458" customFormat="1" ht="5.25" customHeight="1" x14ac:dyDescent="0.2">
      <c r="A420" s="459"/>
      <c r="B420" s="467"/>
      <c r="C420" s="468"/>
      <c r="D420" s="468"/>
      <c r="E420" s="468"/>
      <c r="F420" s="468"/>
      <c r="G420" s="468"/>
      <c r="H420" s="472"/>
      <c r="I420" s="472"/>
      <c r="J420" s="472"/>
      <c r="K420" s="472"/>
      <c r="L420" s="468"/>
      <c r="M420" s="468"/>
      <c r="N420" s="468"/>
      <c r="O420" s="468"/>
      <c r="P420" s="468"/>
      <c r="Q420" s="468"/>
      <c r="R420" s="468"/>
      <c r="S420" s="468"/>
      <c r="T420" s="468"/>
      <c r="U420" s="468"/>
      <c r="V420" s="468"/>
      <c r="W420" s="468"/>
      <c r="X420" s="468"/>
      <c r="Y420" s="469"/>
      <c r="Z420" s="470"/>
      <c r="AA420" s="474"/>
      <c r="AB420" s="573"/>
    </row>
    <row r="421" spans="1:28" s="458" customFormat="1" ht="21" customHeight="1" x14ac:dyDescent="0.2">
      <c r="A421" s="459" t="s">
        <v>446</v>
      </c>
      <c r="B421" s="471"/>
      <c r="C421" s="472" t="s">
        <v>447</v>
      </c>
      <c r="D421" s="468"/>
      <c r="E421" s="468"/>
      <c r="F421" s="468"/>
      <c r="G421" s="468"/>
      <c r="H421" s="472"/>
      <c r="I421" s="472"/>
      <c r="J421" s="472"/>
      <c r="K421" s="893"/>
      <c r="L421" s="894"/>
      <c r="M421" s="894"/>
      <c r="N421" s="894"/>
      <c r="O421" s="894"/>
      <c r="P421" s="894"/>
      <c r="Q421" s="894"/>
      <c r="R421" s="894"/>
      <c r="S421" s="894"/>
      <c r="T421" s="894"/>
      <c r="U421" s="894"/>
      <c r="V421" s="894"/>
      <c r="W421" s="894"/>
      <c r="X421" s="894"/>
      <c r="Y421" s="469"/>
      <c r="Z421" s="473"/>
      <c r="AA421" s="465">
        <f>IF(K421="?",0,IF(K421&lt;&gt;"",1,0))</f>
        <v>0</v>
      </c>
      <c r="AB421" s="573"/>
    </row>
    <row r="422" spans="1:28" s="458" customFormat="1" ht="9" customHeight="1" x14ac:dyDescent="0.2">
      <c r="A422" s="459"/>
      <c r="B422" s="467"/>
      <c r="C422" s="468"/>
      <c r="D422" s="468"/>
      <c r="E422" s="468"/>
      <c r="F422" s="468"/>
      <c r="G422" s="468"/>
      <c r="H422" s="472"/>
      <c r="I422" s="472"/>
      <c r="J422" s="472"/>
      <c r="K422" s="472"/>
      <c r="L422" s="468"/>
      <c r="M422" s="468"/>
      <c r="N422" s="468"/>
      <c r="O422" s="468"/>
      <c r="P422" s="478"/>
      <c r="Q422" s="478"/>
      <c r="R422" s="478"/>
      <c r="S422" s="478"/>
      <c r="T422" s="478"/>
      <c r="U422" s="478"/>
      <c r="V422" s="478"/>
      <c r="W422" s="478"/>
      <c r="X422" s="478"/>
      <c r="Y422" s="479" t="s">
        <v>230</v>
      </c>
      <c r="Z422" s="470"/>
      <c r="AA422" s="474"/>
      <c r="AB422" s="573"/>
    </row>
    <row r="423" spans="1:28" s="458" customFormat="1" ht="21" customHeight="1" x14ac:dyDescent="0.2">
      <c r="A423" s="459" t="s">
        <v>448</v>
      </c>
      <c r="B423" s="471"/>
      <c r="C423" s="472" t="s">
        <v>449</v>
      </c>
      <c r="D423" s="472"/>
      <c r="E423" s="472"/>
      <c r="F423" s="472"/>
      <c r="G423" s="472"/>
      <c r="H423" s="468"/>
      <c r="I423" s="468"/>
      <c r="J423" s="468"/>
      <c r="K423" s="468"/>
      <c r="L423" s="468"/>
      <c r="M423" s="468"/>
      <c r="N423" s="468"/>
      <c r="O423" s="468"/>
      <c r="P423" s="478"/>
      <c r="Q423" s="478"/>
      <c r="R423" s="478"/>
      <c r="S423" s="478"/>
      <c r="T423" s="895" t="s">
        <v>245</v>
      </c>
      <c r="U423" s="896"/>
      <c r="V423" s="897"/>
      <c r="W423" s="897"/>
      <c r="X423" s="898"/>
      <c r="Y423" s="479"/>
      <c r="Z423" s="473"/>
      <c r="AA423" s="465">
        <f>IF(T423="?",0,IF(T423&lt;&gt;"",1,0))</f>
        <v>0</v>
      </c>
      <c r="AB423" s="573"/>
    </row>
    <row r="424" spans="1:28" s="458" customFormat="1" ht="5.25" customHeight="1" x14ac:dyDescent="0.2">
      <c r="A424" s="459"/>
      <c r="B424" s="467"/>
      <c r="C424" s="468"/>
      <c r="D424" s="468"/>
      <c r="E424" s="468"/>
      <c r="F424" s="468"/>
      <c r="G424" s="468"/>
      <c r="H424" s="472"/>
      <c r="I424" s="472"/>
      <c r="J424" s="472"/>
      <c r="K424" s="472"/>
      <c r="L424" s="468"/>
      <c r="M424" s="468"/>
      <c r="N424" s="468"/>
      <c r="O424" s="468"/>
      <c r="P424" s="468"/>
      <c r="Q424" s="468"/>
      <c r="R424" s="468"/>
      <c r="S424" s="468"/>
      <c r="T424" s="468"/>
      <c r="U424" s="468"/>
      <c r="V424" s="478"/>
      <c r="W424" s="478"/>
      <c r="X424" s="478"/>
      <c r="Y424" s="480"/>
      <c r="Z424" s="470"/>
      <c r="AA424" s="474"/>
      <c r="AB424" s="573"/>
    </row>
    <row r="425" spans="1:28" s="458" customFormat="1" ht="27" customHeight="1" x14ac:dyDescent="0.2">
      <c r="A425" s="459" t="s">
        <v>450</v>
      </c>
      <c r="B425" s="471"/>
      <c r="C425" s="899" t="s">
        <v>451</v>
      </c>
      <c r="D425" s="899"/>
      <c r="E425" s="899"/>
      <c r="F425" s="899"/>
      <c r="G425" s="899"/>
      <c r="H425" s="899"/>
      <c r="I425" s="899"/>
      <c r="J425" s="899"/>
      <c r="K425" s="899"/>
      <c r="L425" s="899"/>
      <c r="M425" s="899"/>
      <c r="N425" s="899"/>
      <c r="O425" s="899"/>
      <c r="P425" s="899"/>
      <c r="Q425" s="481"/>
      <c r="R425" s="481"/>
      <c r="S425" s="481"/>
      <c r="T425" s="481"/>
      <c r="U425" s="481"/>
      <c r="V425" s="481"/>
      <c r="W425" s="707" t="s">
        <v>245</v>
      </c>
      <c r="X425" s="708"/>
      <c r="Y425" s="481"/>
      <c r="Z425" s="473"/>
      <c r="AA425" s="465">
        <f>IF(W425="?",0,IF(W425&lt;&gt;"",1,0))</f>
        <v>0</v>
      </c>
      <c r="AB425" s="573"/>
    </row>
    <row r="426" spans="1:28" s="458" customFormat="1" ht="9" customHeight="1" x14ac:dyDescent="0.2">
      <c r="A426" s="459"/>
      <c r="B426" s="467"/>
      <c r="C426" s="482"/>
      <c r="D426" s="482"/>
      <c r="E426" s="482"/>
      <c r="F426" s="482"/>
      <c r="G426" s="482"/>
      <c r="H426" s="483"/>
      <c r="I426" s="483"/>
      <c r="J426" s="483"/>
      <c r="K426" s="483"/>
      <c r="L426" s="482"/>
      <c r="M426" s="482"/>
      <c r="N426" s="482"/>
      <c r="O426" s="482"/>
      <c r="P426" s="482"/>
      <c r="Q426" s="482"/>
      <c r="R426" s="482"/>
      <c r="S426" s="482"/>
      <c r="T426" s="482"/>
      <c r="U426" s="482"/>
      <c r="V426" s="482"/>
      <c r="W426" s="482"/>
      <c r="X426" s="482"/>
      <c r="Y426" s="484"/>
      <c r="Z426" s="470"/>
      <c r="AA426" s="474"/>
      <c r="AB426" s="573"/>
    </row>
    <row r="427" spans="1:28" s="458" customFormat="1" ht="5.25" customHeight="1" x14ac:dyDescent="0.2">
      <c r="A427" s="459"/>
      <c r="B427" s="467"/>
      <c r="C427" s="468"/>
      <c r="D427" s="468"/>
      <c r="E427" s="468"/>
      <c r="F427" s="468"/>
      <c r="G427" s="468"/>
      <c r="H427" s="472"/>
      <c r="I427" s="472"/>
      <c r="J427" s="472"/>
      <c r="K427" s="472"/>
      <c r="L427" s="468"/>
      <c r="M427" s="468"/>
      <c r="N427" s="468"/>
      <c r="O427" s="468"/>
      <c r="P427" s="468"/>
      <c r="Q427" s="468"/>
      <c r="R427" s="468"/>
      <c r="S427" s="468"/>
      <c r="T427" s="468"/>
      <c r="U427" s="468"/>
      <c r="V427" s="468"/>
      <c r="W427" s="468"/>
      <c r="X427" s="468"/>
      <c r="Y427" s="480"/>
      <c r="Z427" s="470"/>
      <c r="AA427" s="474"/>
      <c r="AB427" s="573"/>
    </row>
    <row r="428" spans="1:28" s="458" customFormat="1" ht="36" customHeight="1" x14ac:dyDescent="0.2">
      <c r="A428" s="459"/>
      <c r="B428" s="471"/>
      <c r="C428" s="900" t="s">
        <v>452</v>
      </c>
      <c r="D428" s="900"/>
      <c r="E428" s="900"/>
      <c r="F428" s="900"/>
      <c r="G428" s="900"/>
      <c r="H428" s="900"/>
      <c r="I428" s="900"/>
      <c r="J428" s="900"/>
      <c r="K428" s="900"/>
      <c r="L428" s="900"/>
      <c r="M428" s="900"/>
      <c r="N428" s="900"/>
      <c r="O428" s="900"/>
      <c r="P428" s="900"/>
      <c r="Q428" s="900"/>
      <c r="R428" s="900"/>
      <c r="S428" s="900"/>
      <c r="T428" s="900"/>
      <c r="U428" s="900"/>
      <c r="V428" s="900"/>
      <c r="W428" s="900"/>
      <c r="X428" s="900"/>
      <c r="Y428" s="900"/>
      <c r="Z428" s="473"/>
      <c r="AA428" s="474"/>
      <c r="AB428" s="573"/>
    </row>
    <row r="429" spans="1:28" s="458" customFormat="1" ht="48" customHeight="1" x14ac:dyDescent="0.2">
      <c r="A429" s="459"/>
      <c r="B429" s="471"/>
      <c r="C429" s="875" t="s">
        <v>571</v>
      </c>
      <c r="D429" s="876"/>
      <c r="E429" s="876"/>
      <c r="F429" s="876"/>
      <c r="G429" s="876"/>
      <c r="H429" s="876"/>
      <c r="I429" s="876"/>
      <c r="J429" s="876"/>
      <c r="K429" s="876"/>
      <c r="L429" s="876"/>
      <c r="M429" s="876"/>
      <c r="N429" s="876"/>
      <c r="O429" s="876"/>
      <c r="P429" s="876"/>
      <c r="Q429" s="876"/>
      <c r="R429" s="876"/>
      <c r="S429" s="876"/>
      <c r="T429" s="876"/>
      <c r="U429" s="876"/>
      <c r="V429" s="876"/>
      <c r="W429" s="876"/>
      <c r="X429" s="876"/>
      <c r="Y429" s="485"/>
      <c r="Z429" s="473"/>
      <c r="AA429" s="474"/>
      <c r="AB429" s="573"/>
    </row>
    <row r="430" spans="1:28" s="458" customFormat="1" ht="5.25" customHeight="1" x14ac:dyDescent="0.2">
      <c r="A430" s="459"/>
      <c r="B430" s="467"/>
      <c r="C430" s="468"/>
      <c r="D430" s="486" t="s">
        <v>245</v>
      </c>
      <c r="E430" s="486" t="s">
        <v>453</v>
      </c>
      <c r="F430" s="486" t="s">
        <v>454</v>
      </c>
      <c r="G430" s="486" t="s">
        <v>455</v>
      </c>
      <c r="H430" s="486" t="s">
        <v>456</v>
      </c>
      <c r="I430" s="486" t="s">
        <v>457</v>
      </c>
      <c r="J430" s="486" t="s">
        <v>458</v>
      </c>
      <c r="K430" s="486" t="s">
        <v>459</v>
      </c>
      <c r="L430" s="487" t="s">
        <v>460</v>
      </c>
      <c r="M430" s="487" t="s">
        <v>461</v>
      </c>
      <c r="N430" s="487" t="s">
        <v>462</v>
      </c>
      <c r="O430" s="487" t="s">
        <v>463</v>
      </c>
      <c r="P430" s="487" t="s">
        <v>464</v>
      </c>
      <c r="Q430" s="487" t="s">
        <v>465</v>
      </c>
      <c r="R430" s="487" t="s">
        <v>466</v>
      </c>
      <c r="S430" s="487" t="s">
        <v>467</v>
      </c>
      <c r="T430" s="487" t="s">
        <v>468</v>
      </c>
      <c r="U430" s="487" t="s">
        <v>573</v>
      </c>
      <c r="V430" s="487" t="s">
        <v>574</v>
      </c>
      <c r="W430" s="487" t="s">
        <v>575</v>
      </c>
      <c r="X430" s="487" t="s">
        <v>576</v>
      </c>
      <c r="Y430" s="479" t="s">
        <v>230</v>
      </c>
      <c r="Z430" s="470"/>
      <c r="AA430" s="474"/>
      <c r="AB430" s="573"/>
    </row>
    <row r="431" spans="1:28" s="492" customFormat="1" ht="21" customHeight="1" x14ac:dyDescent="0.2">
      <c r="A431" s="459" t="s">
        <v>469</v>
      </c>
      <c r="B431" s="488"/>
      <c r="C431" s="583" t="s">
        <v>572</v>
      </c>
      <c r="D431" s="583"/>
      <c r="E431" s="583"/>
      <c r="F431" s="583"/>
      <c r="G431" s="583"/>
      <c r="H431" s="533"/>
      <c r="I431" s="533"/>
      <c r="J431" s="533"/>
      <c r="K431" s="489"/>
      <c r="L431" s="877" t="s">
        <v>245</v>
      </c>
      <c r="M431" s="878"/>
      <c r="N431" s="879"/>
      <c r="O431" s="879"/>
      <c r="P431" s="879"/>
      <c r="Q431" s="879"/>
      <c r="R431" s="879"/>
      <c r="S431" s="879"/>
      <c r="T431" s="879"/>
      <c r="U431" s="879"/>
      <c r="V431" s="879"/>
      <c r="W431" s="879"/>
      <c r="X431" s="880"/>
      <c r="Y431" s="490"/>
      <c r="Z431" s="491"/>
      <c r="AA431" s="465">
        <f>IF(L431="?",0,IF(L431&lt;&gt;"",1,0))</f>
        <v>0</v>
      </c>
      <c r="AB431" s="574"/>
    </row>
    <row r="432" spans="1:28" s="458" customFormat="1" ht="9" customHeight="1" x14ac:dyDescent="0.2">
      <c r="A432" s="459"/>
      <c r="B432" s="467"/>
      <c r="C432" s="468"/>
      <c r="D432" s="468"/>
      <c r="E432" s="468"/>
      <c r="F432" s="468"/>
      <c r="G432" s="468"/>
      <c r="H432" s="472"/>
      <c r="I432" s="472"/>
      <c r="J432" s="472"/>
      <c r="K432" s="472"/>
      <c r="L432" s="468"/>
      <c r="M432" s="468"/>
      <c r="N432" s="468"/>
      <c r="O432" s="468"/>
      <c r="P432" s="478"/>
      <c r="Q432" s="478"/>
      <c r="R432" s="478"/>
      <c r="S432" s="478"/>
      <c r="T432" s="487"/>
      <c r="U432" s="487"/>
      <c r="V432" s="487"/>
      <c r="W432" s="487"/>
      <c r="X432" s="487"/>
      <c r="Y432" s="479"/>
      <c r="Z432" s="470"/>
      <c r="AA432" s="474"/>
      <c r="AB432" s="573"/>
    </row>
    <row r="433" spans="1:28" s="458" customFormat="1" ht="300" customHeight="1" x14ac:dyDescent="0.2">
      <c r="A433" s="459" t="s">
        <v>470</v>
      </c>
      <c r="B433" s="493"/>
      <c r="C433" s="881"/>
      <c r="D433" s="882"/>
      <c r="E433" s="882"/>
      <c r="F433" s="882"/>
      <c r="G433" s="882"/>
      <c r="H433" s="882"/>
      <c r="I433" s="882"/>
      <c r="J433" s="882"/>
      <c r="K433" s="882"/>
      <c r="L433" s="882"/>
      <c r="M433" s="882"/>
      <c r="N433" s="882"/>
      <c r="O433" s="882"/>
      <c r="P433" s="882"/>
      <c r="Q433" s="882"/>
      <c r="R433" s="882"/>
      <c r="S433" s="882"/>
      <c r="T433" s="882"/>
      <c r="U433" s="882"/>
      <c r="V433" s="882"/>
      <c r="W433" s="882"/>
      <c r="X433" s="882"/>
      <c r="Y433" s="472"/>
      <c r="Z433" s="470"/>
      <c r="AA433" s="465">
        <f>IF(C433="?",0,IF(C433&lt;&gt;"",1,0))</f>
        <v>0</v>
      </c>
      <c r="AB433" s="573"/>
    </row>
    <row r="434" spans="1:28" s="458" customFormat="1" ht="9" customHeight="1" x14ac:dyDescent="0.2">
      <c r="A434" s="459"/>
      <c r="B434" s="494"/>
      <c r="C434" s="495"/>
      <c r="D434" s="495"/>
      <c r="E434" s="495"/>
      <c r="F434" s="495"/>
      <c r="G434" s="495"/>
      <c r="H434" s="495"/>
      <c r="I434" s="495"/>
      <c r="J434" s="495"/>
      <c r="K434" s="495"/>
      <c r="L434" s="495"/>
      <c r="M434" s="495"/>
      <c r="N434" s="495"/>
      <c r="O434" s="495"/>
      <c r="P434" s="495"/>
      <c r="Q434" s="495"/>
      <c r="R434" s="495"/>
      <c r="S434" s="495"/>
      <c r="T434" s="495"/>
      <c r="U434" s="495"/>
      <c r="V434" s="495"/>
      <c r="W434" s="495"/>
      <c r="X434" s="495"/>
      <c r="Y434" s="496"/>
      <c r="Z434" s="497"/>
      <c r="AA434" s="474"/>
      <c r="AB434" s="573"/>
    </row>
    <row r="435" spans="1:28" s="458" customFormat="1" ht="9" customHeight="1" x14ac:dyDescent="0.2">
      <c r="A435" s="451"/>
      <c r="B435" s="452"/>
      <c r="C435" s="453"/>
      <c r="D435" s="453"/>
      <c r="E435" s="453"/>
      <c r="F435" s="453"/>
      <c r="G435" s="453"/>
      <c r="H435" s="454"/>
      <c r="I435" s="454"/>
      <c r="J435" s="454"/>
      <c r="K435" s="453"/>
      <c r="L435" s="453"/>
      <c r="M435" s="453"/>
      <c r="N435" s="453"/>
      <c r="O435" s="453"/>
      <c r="P435" s="453"/>
      <c r="Q435" s="453"/>
      <c r="R435" s="453"/>
      <c r="S435" s="453"/>
      <c r="T435" s="453"/>
      <c r="U435" s="453"/>
      <c r="V435" s="453"/>
      <c r="W435" s="453"/>
      <c r="X435" s="453"/>
      <c r="Y435" s="455"/>
      <c r="Z435" s="456"/>
      <c r="AA435" s="457"/>
      <c r="AB435" s="573"/>
    </row>
    <row r="436" spans="1:28" ht="24" customHeight="1" x14ac:dyDescent="0.2">
      <c r="A436" s="459"/>
      <c r="B436" s="460"/>
      <c r="C436" s="883" t="s">
        <v>435</v>
      </c>
      <c r="D436" s="884"/>
      <c r="E436" s="884"/>
      <c r="F436" s="884"/>
      <c r="G436" s="884"/>
      <c r="H436" s="884"/>
      <c r="I436" s="461" t="s">
        <v>265</v>
      </c>
      <c r="J436" s="462"/>
      <c r="K436" s="885" t="str">
        <f>IF(Stammdaten!$L$28&lt;&gt;"",Stammdaten!$L$28,"")</f>
        <v/>
      </c>
      <c r="L436" s="886"/>
      <c r="M436" s="886"/>
      <c r="N436" s="886"/>
      <c r="O436" s="886"/>
      <c r="P436" s="886"/>
      <c r="Q436" s="886"/>
      <c r="R436" s="886"/>
      <c r="S436" s="886"/>
      <c r="T436" s="887"/>
      <c r="U436" s="888" t="str">
        <f>IF(Stammdaten!$S$21&lt;&gt;"",Stammdaten!$S$21,"-")</f>
        <v>00000000</v>
      </c>
      <c r="V436" s="889"/>
      <c r="W436" s="889"/>
      <c r="X436" s="890"/>
      <c r="Y436" s="463"/>
      <c r="Z436" s="464"/>
      <c r="AA436" s="465">
        <f>IF(SUM(AA437:AA461)&gt;0,10000,0)</f>
        <v>0</v>
      </c>
    </row>
    <row r="437" spans="1:28" s="458" customFormat="1" ht="5.25" customHeight="1" x14ac:dyDescent="0.2">
      <c r="A437" s="459"/>
      <c r="B437" s="467"/>
      <c r="C437" s="468"/>
      <c r="D437" s="468"/>
      <c r="E437" s="468"/>
      <c r="F437" s="468"/>
      <c r="G437" s="468"/>
      <c r="H437" s="468"/>
      <c r="I437" s="468"/>
      <c r="J437" s="468"/>
      <c r="K437" s="468"/>
      <c r="L437" s="468"/>
      <c r="M437" s="468"/>
      <c r="N437" s="468"/>
      <c r="O437" s="468"/>
      <c r="P437" s="468"/>
      <c r="Q437" s="468"/>
      <c r="R437" s="468"/>
      <c r="S437" s="468"/>
      <c r="T437" s="468"/>
      <c r="U437" s="468"/>
      <c r="V437" s="468"/>
      <c r="W437" s="468"/>
      <c r="X437" s="468"/>
      <c r="Y437" s="469"/>
      <c r="Z437" s="470"/>
      <c r="AA437" s="457"/>
      <c r="AB437" s="573"/>
    </row>
    <row r="438" spans="1:28" s="458" customFormat="1" ht="21" customHeight="1" x14ac:dyDescent="0.2">
      <c r="A438" s="459" t="s">
        <v>436</v>
      </c>
      <c r="B438" s="471"/>
      <c r="C438" s="472" t="s">
        <v>437</v>
      </c>
      <c r="D438" s="468"/>
      <c r="E438" s="468"/>
      <c r="F438" s="468"/>
      <c r="G438" s="468"/>
      <c r="H438" s="472"/>
      <c r="I438" s="472"/>
      <c r="J438" s="472"/>
      <c r="K438" s="893"/>
      <c r="L438" s="894"/>
      <c r="M438" s="894"/>
      <c r="N438" s="894"/>
      <c r="O438" s="894"/>
      <c r="P438" s="894"/>
      <c r="Q438" s="894"/>
      <c r="R438" s="894"/>
      <c r="S438" s="894"/>
      <c r="T438" s="894"/>
      <c r="U438" s="894"/>
      <c r="V438" s="894"/>
      <c r="W438" s="894"/>
      <c r="X438" s="894"/>
      <c r="Y438" s="469"/>
      <c r="Z438" s="473"/>
      <c r="AA438" s="465">
        <f>IF(K438="?",0,IF(K438&lt;&gt;"",1,0))</f>
        <v>0</v>
      </c>
      <c r="AB438" s="573"/>
    </row>
    <row r="439" spans="1:28" s="458" customFormat="1" ht="5.25" customHeight="1" x14ac:dyDescent="0.2">
      <c r="A439" s="459"/>
      <c r="B439" s="467"/>
      <c r="C439" s="468"/>
      <c r="D439" s="468"/>
      <c r="E439" s="468"/>
      <c r="F439" s="468"/>
      <c r="G439" s="468"/>
      <c r="H439" s="472"/>
      <c r="I439" s="472"/>
      <c r="J439" s="472"/>
      <c r="K439" s="468"/>
      <c r="L439" s="468"/>
      <c r="M439" s="468"/>
      <c r="N439" s="468"/>
      <c r="O439" s="468"/>
      <c r="P439" s="468"/>
      <c r="Q439" s="468"/>
      <c r="R439" s="468"/>
      <c r="S439" s="468"/>
      <c r="T439" s="468"/>
      <c r="U439" s="468"/>
      <c r="V439" s="468"/>
      <c r="W439" s="468"/>
      <c r="X439" s="468"/>
      <c r="Y439" s="469"/>
      <c r="Z439" s="470"/>
      <c r="AA439" s="474"/>
      <c r="AB439" s="573"/>
    </row>
    <row r="440" spans="1:28" s="458" customFormat="1" ht="21" customHeight="1" x14ac:dyDescent="0.2">
      <c r="A440" s="475" t="s">
        <v>438</v>
      </c>
      <c r="B440" s="476"/>
      <c r="C440" s="472" t="s">
        <v>439</v>
      </c>
      <c r="D440" s="468"/>
      <c r="E440" s="468"/>
      <c r="F440" s="468"/>
      <c r="G440" s="468"/>
      <c r="H440" s="472"/>
      <c r="I440" s="472"/>
      <c r="J440" s="472"/>
      <c r="K440" s="477"/>
      <c r="L440" s="468" t="s">
        <v>440</v>
      </c>
      <c r="M440" s="468"/>
      <c r="N440" s="477"/>
      <c r="O440" s="468" t="s">
        <v>441</v>
      </c>
      <c r="P440" s="468"/>
      <c r="Q440" s="472"/>
      <c r="R440" s="472"/>
      <c r="S440" s="472"/>
      <c r="T440" s="472"/>
      <c r="U440" s="472"/>
      <c r="V440" s="472"/>
      <c r="W440" s="472"/>
      <c r="X440" s="472"/>
      <c r="Y440" s="469"/>
      <c r="Z440" s="473"/>
      <c r="AA440" s="465">
        <f>IF(K440="?",0,IF(K440&lt;&gt;"",1,0))+IF(N440="?",0,IF(N440&lt;&gt;"",1,0))</f>
        <v>0</v>
      </c>
      <c r="AB440" s="573"/>
    </row>
    <row r="441" spans="1:28" s="458" customFormat="1" ht="5.25" customHeight="1" x14ac:dyDescent="0.2">
      <c r="A441" s="459"/>
      <c r="B441" s="467"/>
      <c r="C441" s="468"/>
      <c r="D441" s="468"/>
      <c r="E441" s="468"/>
      <c r="F441" s="468"/>
      <c r="G441" s="468"/>
      <c r="H441" s="472"/>
      <c r="I441" s="472"/>
      <c r="J441" s="472"/>
      <c r="K441" s="472"/>
      <c r="L441" s="468"/>
      <c r="M441" s="468"/>
      <c r="N441" s="468"/>
      <c r="O441" s="468"/>
      <c r="P441" s="468"/>
      <c r="Q441" s="468"/>
      <c r="R441" s="468"/>
      <c r="S441" s="468"/>
      <c r="T441" s="468"/>
      <c r="U441" s="468"/>
      <c r="V441" s="468"/>
      <c r="W441" s="468"/>
      <c r="X441" s="468"/>
      <c r="Y441" s="469"/>
      <c r="Z441" s="470"/>
      <c r="AA441" s="474"/>
      <c r="AB441" s="573"/>
    </row>
    <row r="442" spans="1:28" s="182" customFormat="1" ht="21" customHeight="1" x14ac:dyDescent="0.2">
      <c r="A442" s="175" t="s">
        <v>656</v>
      </c>
      <c r="B442" s="167"/>
      <c r="C442" s="272" t="s">
        <v>612</v>
      </c>
      <c r="D442" s="268"/>
      <c r="E442" s="268"/>
      <c r="F442" s="268"/>
      <c r="G442" s="268"/>
      <c r="H442" s="272"/>
      <c r="I442" s="272"/>
      <c r="J442" s="272"/>
      <c r="K442" s="873"/>
      <c r="L442" s="874"/>
      <c r="M442" s="874"/>
      <c r="N442" s="874"/>
      <c r="O442" s="272"/>
      <c r="P442" s="901" t="s">
        <v>658</v>
      </c>
      <c r="Q442" s="801"/>
      <c r="R442" s="801"/>
      <c r="S442" s="801"/>
      <c r="T442" s="801"/>
      <c r="U442" s="801"/>
      <c r="V442" s="801"/>
      <c r="W442" s="801"/>
      <c r="X442" s="801"/>
      <c r="Y442" s="137"/>
      <c r="Z442" s="133"/>
      <c r="AA442" s="465">
        <f>IF(K442="?",0,IF(K442&lt;&gt;"",1,0))</f>
        <v>0</v>
      </c>
      <c r="AB442" s="570"/>
    </row>
    <row r="443" spans="1:28" s="182" customFormat="1" ht="5.25" customHeight="1" x14ac:dyDescent="0.2">
      <c r="A443" s="176"/>
      <c r="B443" s="128"/>
      <c r="C443" s="268"/>
      <c r="D443" s="268"/>
      <c r="E443" s="268"/>
      <c r="F443" s="268"/>
      <c r="G443" s="268"/>
      <c r="H443" s="272"/>
      <c r="I443" s="272"/>
      <c r="J443" s="272"/>
      <c r="K443" s="272"/>
      <c r="L443" s="268"/>
      <c r="M443" s="268"/>
      <c r="N443" s="268"/>
      <c r="O443" s="268"/>
      <c r="P443" s="268"/>
      <c r="Q443" s="272"/>
      <c r="R443" s="272"/>
      <c r="S443" s="272"/>
      <c r="T443" s="272"/>
      <c r="U443" s="272"/>
      <c r="V443" s="272"/>
      <c r="W443" s="272"/>
      <c r="X443" s="272"/>
      <c r="Y443" s="137"/>
      <c r="Z443" s="129"/>
      <c r="AA443" s="325"/>
      <c r="AB443" s="570"/>
    </row>
    <row r="444" spans="1:28" s="458" customFormat="1" ht="21" customHeight="1" x14ac:dyDescent="0.2">
      <c r="A444" s="459" t="s">
        <v>442</v>
      </c>
      <c r="B444" s="476"/>
      <c r="C444" s="472" t="s">
        <v>443</v>
      </c>
      <c r="D444" s="468"/>
      <c r="E444" s="468"/>
      <c r="F444" s="468"/>
      <c r="G444" s="468"/>
      <c r="H444" s="472"/>
      <c r="I444" s="472"/>
      <c r="J444" s="472"/>
      <c r="K444" s="891"/>
      <c r="L444" s="892"/>
      <c r="M444" s="892"/>
      <c r="N444" s="892"/>
      <c r="O444" s="468"/>
      <c r="P444" s="468"/>
      <c r="Q444" s="472"/>
      <c r="R444" s="472"/>
      <c r="S444" s="472"/>
      <c r="T444" s="472"/>
      <c r="U444" s="472"/>
      <c r="V444" s="472"/>
      <c r="W444" s="472"/>
      <c r="X444" s="472"/>
      <c r="Y444" s="469"/>
      <c r="Z444" s="473"/>
      <c r="AA444" s="465">
        <f>IF(K444="?",0,IF(K444&lt;&gt;"",1,0))</f>
        <v>0</v>
      </c>
      <c r="AB444" s="573"/>
    </row>
    <row r="445" spans="1:28" s="458" customFormat="1" ht="5.25" customHeight="1" x14ac:dyDescent="0.2">
      <c r="A445" s="459"/>
      <c r="B445" s="467"/>
      <c r="C445" s="468"/>
      <c r="D445" s="468"/>
      <c r="E445" s="468"/>
      <c r="F445" s="468"/>
      <c r="G445" s="468"/>
      <c r="H445" s="472"/>
      <c r="I445" s="472"/>
      <c r="J445" s="472"/>
      <c r="K445" s="472"/>
      <c r="L445" s="468"/>
      <c r="M445" s="468"/>
      <c r="N445" s="468"/>
      <c r="O445" s="468"/>
      <c r="P445" s="468"/>
      <c r="Q445" s="468"/>
      <c r="R445" s="468"/>
      <c r="S445" s="468"/>
      <c r="T445" s="468"/>
      <c r="U445" s="468"/>
      <c r="V445" s="468"/>
      <c r="W445" s="468"/>
      <c r="X445" s="468"/>
      <c r="Y445" s="469"/>
      <c r="Z445" s="470"/>
      <c r="AA445" s="474"/>
      <c r="AB445" s="573"/>
    </row>
    <row r="446" spans="1:28" s="458" customFormat="1" ht="21" customHeight="1" x14ac:dyDescent="0.2">
      <c r="A446" s="459" t="s">
        <v>444</v>
      </c>
      <c r="B446" s="471"/>
      <c r="C446" s="472" t="s">
        <v>445</v>
      </c>
      <c r="D446" s="468"/>
      <c r="E446" s="468"/>
      <c r="F446" s="468"/>
      <c r="G446" s="468"/>
      <c r="H446" s="472"/>
      <c r="I446" s="472"/>
      <c r="J446" s="472"/>
      <c r="K446" s="477"/>
      <c r="L446" s="468"/>
      <c r="M446" s="468"/>
      <c r="N446" s="468"/>
      <c r="O446" s="468"/>
      <c r="P446" s="468"/>
      <c r="Q446" s="468"/>
      <c r="R446" s="468"/>
      <c r="S446" s="468"/>
      <c r="T446" s="468"/>
      <c r="U446" s="468"/>
      <c r="V446" s="468"/>
      <c r="W446" s="468"/>
      <c r="X446" s="468"/>
      <c r="Y446" s="469"/>
      <c r="Z446" s="473"/>
      <c r="AA446" s="465">
        <f>IF(K446="?",0,IF(K446&lt;&gt;"",1,0))</f>
        <v>0</v>
      </c>
      <c r="AB446" s="573"/>
    </row>
    <row r="447" spans="1:28" s="458" customFormat="1" ht="5.25" customHeight="1" x14ac:dyDescent="0.2">
      <c r="A447" s="459"/>
      <c r="B447" s="467"/>
      <c r="C447" s="468"/>
      <c r="D447" s="468"/>
      <c r="E447" s="468"/>
      <c r="F447" s="468"/>
      <c r="G447" s="468"/>
      <c r="H447" s="472"/>
      <c r="I447" s="472"/>
      <c r="J447" s="472"/>
      <c r="K447" s="472"/>
      <c r="L447" s="468"/>
      <c r="M447" s="468"/>
      <c r="N447" s="468"/>
      <c r="O447" s="468"/>
      <c r="P447" s="468"/>
      <c r="Q447" s="468"/>
      <c r="R447" s="468"/>
      <c r="S447" s="468"/>
      <c r="T447" s="468"/>
      <c r="U447" s="468"/>
      <c r="V447" s="468"/>
      <c r="W447" s="468"/>
      <c r="X447" s="468"/>
      <c r="Y447" s="469"/>
      <c r="Z447" s="470"/>
      <c r="AA447" s="474"/>
      <c r="AB447" s="573"/>
    </row>
    <row r="448" spans="1:28" s="458" customFormat="1" ht="21" customHeight="1" x14ac:dyDescent="0.2">
      <c r="A448" s="459" t="s">
        <v>446</v>
      </c>
      <c r="B448" s="471"/>
      <c r="C448" s="472" t="s">
        <v>447</v>
      </c>
      <c r="D448" s="468"/>
      <c r="E448" s="468"/>
      <c r="F448" s="468"/>
      <c r="G448" s="468"/>
      <c r="H448" s="472"/>
      <c r="I448" s="472"/>
      <c r="J448" s="472"/>
      <c r="K448" s="893"/>
      <c r="L448" s="894"/>
      <c r="M448" s="894"/>
      <c r="N448" s="894"/>
      <c r="O448" s="894"/>
      <c r="P448" s="894"/>
      <c r="Q448" s="894"/>
      <c r="R448" s="894"/>
      <c r="S448" s="894"/>
      <c r="T448" s="894"/>
      <c r="U448" s="894"/>
      <c r="V448" s="894"/>
      <c r="W448" s="894"/>
      <c r="X448" s="894"/>
      <c r="Y448" s="469"/>
      <c r="Z448" s="473"/>
      <c r="AA448" s="465">
        <f>IF(K448="?",0,IF(K448&lt;&gt;"",1,0))</f>
        <v>0</v>
      </c>
      <c r="AB448" s="573"/>
    </row>
    <row r="449" spans="1:28" s="458" customFormat="1" ht="9" customHeight="1" x14ac:dyDescent="0.2">
      <c r="A449" s="459"/>
      <c r="B449" s="467"/>
      <c r="C449" s="468"/>
      <c r="D449" s="468"/>
      <c r="E449" s="468"/>
      <c r="F449" s="468"/>
      <c r="G449" s="468"/>
      <c r="H449" s="472"/>
      <c r="I449" s="472"/>
      <c r="J449" s="472"/>
      <c r="K449" s="472"/>
      <c r="L449" s="468"/>
      <c r="M449" s="468"/>
      <c r="N449" s="468"/>
      <c r="O449" s="468"/>
      <c r="P449" s="478"/>
      <c r="Q449" s="478"/>
      <c r="R449" s="478"/>
      <c r="S449" s="478"/>
      <c r="T449" s="478"/>
      <c r="U449" s="478"/>
      <c r="V449" s="478"/>
      <c r="W449" s="478"/>
      <c r="X449" s="478"/>
      <c r="Y449" s="479" t="s">
        <v>230</v>
      </c>
      <c r="Z449" s="470"/>
      <c r="AA449" s="474"/>
      <c r="AB449" s="573"/>
    </row>
    <row r="450" spans="1:28" s="458" customFormat="1" ht="21" customHeight="1" x14ac:dyDescent="0.2">
      <c r="A450" s="459" t="s">
        <v>448</v>
      </c>
      <c r="B450" s="471"/>
      <c r="C450" s="472" t="s">
        <v>449</v>
      </c>
      <c r="D450" s="472"/>
      <c r="E450" s="472"/>
      <c r="F450" s="472"/>
      <c r="G450" s="472"/>
      <c r="H450" s="468"/>
      <c r="I450" s="468"/>
      <c r="J450" s="468"/>
      <c r="K450" s="468"/>
      <c r="L450" s="468"/>
      <c r="M450" s="468"/>
      <c r="N450" s="468"/>
      <c r="O450" s="468"/>
      <c r="P450" s="478"/>
      <c r="Q450" s="478"/>
      <c r="R450" s="478"/>
      <c r="S450" s="478"/>
      <c r="T450" s="895" t="s">
        <v>245</v>
      </c>
      <c r="U450" s="896"/>
      <c r="V450" s="897"/>
      <c r="W450" s="897"/>
      <c r="X450" s="898"/>
      <c r="Y450" s="479"/>
      <c r="Z450" s="473"/>
      <c r="AA450" s="465">
        <f>IF(T450="?",0,IF(T450&lt;&gt;"",1,0))</f>
        <v>0</v>
      </c>
      <c r="AB450" s="573"/>
    </row>
    <row r="451" spans="1:28" s="458" customFormat="1" ht="5.25" customHeight="1" x14ac:dyDescent="0.2">
      <c r="A451" s="459"/>
      <c r="B451" s="467"/>
      <c r="C451" s="468"/>
      <c r="D451" s="468"/>
      <c r="E451" s="468"/>
      <c r="F451" s="468"/>
      <c r="G451" s="468"/>
      <c r="H451" s="472"/>
      <c r="I451" s="472"/>
      <c r="J451" s="472"/>
      <c r="K451" s="472"/>
      <c r="L451" s="468"/>
      <c r="M451" s="468"/>
      <c r="N451" s="468"/>
      <c r="O451" s="468"/>
      <c r="P451" s="468"/>
      <c r="Q451" s="468"/>
      <c r="R451" s="468"/>
      <c r="S451" s="468"/>
      <c r="T451" s="468"/>
      <c r="U451" s="468"/>
      <c r="V451" s="478"/>
      <c r="W451" s="478"/>
      <c r="X451" s="478"/>
      <c r="Y451" s="480"/>
      <c r="Z451" s="470"/>
      <c r="AA451" s="474"/>
      <c r="AB451" s="573"/>
    </row>
    <row r="452" spans="1:28" s="458" customFormat="1" ht="27" customHeight="1" x14ac:dyDescent="0.2">
      <c r="A452" s="459" t="s">
        <v>450</v>
      </c>
      <c r="B452" s="471"/>
      <c r="C452" s="899" t="s">
        <v>451</v>
      </c>
      <c r="D452" s="899"/>
      <c r="E452" s="899"/>
      <c r="F452" s="899"/>
      <c r="G452" s="899"/>
      <c r="H452" s="899"/>
      <c r="I452" s="899"/>
      <c r="J452" s="899"/>
      <c r="K452" s="899"/>
      <c r="L452" s="899"/>
      <c r="M452" s="899"/>
      <c r="N452" s="899"/>
      <c r="O452" s="899"/>
      <c r="P452" s="899"/>
      <c r="Q452" s="481"/>
      <c r="R452" s="481"/>
      <c r="S452" s="481"/>
      <c r="T452" s="481"/>
      <c r="U452" s="481"/>
      <c r="V452" s="481"/>
      <c r="W452" s="707" t="s">
        <v>245</v>
      </c>
      <c r="X452" s="708"/>
      <c r="Y452" s="481"/>
      <c r="Z452" s="473"/>
      <c r="AA452" s="465">
        <f>IF(W452="?",0,IF(W452&lt;&gt;"",1,0))</f>
        <v>0</v>
      </c>
      <c r="AB452" s="573"/>
    </row>
    <row r="453" spans="1:28" s="458" customFormat="1" ht="9" customHeight="1" x14ac:dyDescent="0.2">
      <c r="A453" s="459"/>
      <c r="B453" s="467"/>
      <c r="C453" s="482"/>
      <c r="D453" s="482"/>
      <c r="E453" s="482"/>
      <c r="F453" s="482"/>
      <c r="G453" s="482"/>
      <c r="H453" s="483"/>
      <c r="I453" s="483"/>
      <c r="J453" s="483"/>
      <c r="K453" s="483"/>
      <c r="L453" s="482"/>
      <c r="M453" s="482"/>
      <c r="N453" s="482"/>
      <c r="O453" s="482"/>
      <c r="P453" s="482"/>
      <c r="Q453" s="482"/>
      <c r="R453" s="482"/>
      <c r="S453" s="482"/>
      <c r="T453" s="482"/>
      <c r="U453" s="482"/>
      <c r="V453" s="482"/>
      <c r="W453" s="482"/>
      <c r="X453" s="482"/>
      <c r="Y453" s="484"/>
      <c r="Z453" s="470"/>
      <c r="AA453" s="474"/>
      <c r="AB453" s="573"/>
    </row>
    <row r="454" spans="1:28" s="458" customFormat="1" ht="5.25" customHeight="1" x14ac:dyDescent="0.2">
      <c r="A454" s="459"/>
      <c r="B454" s="467"/>
      <c r="C454" s="468"/>
      <c r="D454" s="468"/>
      <c r="E454" s="468"/>
      <c r="F454" s="468"/>
      <c r="G454" s="468"/>
      <c r="H454" s="472"/>
      <c r="I454" s="472"/>
      <c r="J454" s="472"/>
      <c r="K454" s="472"/>
      <c r="L454" s="468"/>
      <c r="M454" s="468"/>
      <c r="N454" s="468"/>
      <c r="O454" s="468"/>
      <c r="P454" s="468"/>
      <c r="Q454" s="468"/>
      <c r="R454" s="468"/>
      <c r="S454" s="468"/>
      <c r="T454" s="468"/>
      <c r="U454" s="468"/>
      <c r="V454" s="468"/>
      <c r="W454" s="468"/>
      <c r="X454" s="468"/>
      <c r="Y454" s="480"/>
      <c r="Z454" s="470"/>
      <c r="AA454" s="474"/>
      <c r="AB454" s="573"/>
    </row>
    <row r="455" spans="1:28" s="458" customFormat="1" ht="36" customHeight="1" x14ac:dyDescent="0.2">
      <c r="A455" s="459"/>
      <c r="B455" s="471"/>
      <c r="C455" s="900" t="s">
        <v>452</v>
      </c>
      <c r="D455" s="900"/>
      <c r="E455" s="900"/>
      <c r="F455" s="900"/>
      <c r="G455" s="900"/>
      <c r="H455" s="900"/>
      <c r="I455" s="900"/>
      <c r="J455" s="900"/>
      <c r="K455" s="900"/>
      <c r="L455" s="900"/>
      <c r="M455" s="900"/>
      <c r="N455" s="900"/>
      <c r="O455" s="900"/>
      <c r="P455" s="900"/>
      <c r="Q455" s="900"/>
      <c r="R455" s="900"/>
      <c r="S455" s="900"/>
      <c r="T455" s="900"/>
      <c r="U455" s="900"/>
      <c r="V455" s="900"/>
      <c r="W455" s="900"/>
      <c r="X455" s="900"/>
      <c r="Y455" s="900"/>
      <c r="Z455" s="473"/>
      <c r="AA455" s="474"/>
      <c r="AB455" s="573"/>
    </row>
    <row r="456" spans="1:28" s="458" customFormat="1" ht="48" customHeight="1" x14ac:dyDescent="0.2">
      <c r="A456" s="459"/>
      <c r="B456" s="471"/>
      <c r="C456" s="875" t="s">
        <v>571</v>
      </c>
      <c r="D456" s="876"/>
      <c r="E456" s="876"/>
      <c r="F456" s="876"/>
      <c r="G456" s="876"/>
      <c r="H456" s="876"/>
      <c r="I456" s="876"/>
      <c r="J456" s="876"/>
      <c r="K456" s="876"/>
      <c r="L456" s="876"/>
      <c r="M456" s="876"/>
      <c r="N456" s="876"/>
      <c r="O456" s="876"/>
      <c r="P456" s="876"/>
      <c r="Q456" s="876"/>
      <c r="R456" s="876"/>
      <c r="S456" s="876"/>
      <c r="T456" s="876"/>
      <c r="U456" s="876"/>
      <c r="V456" s="876"/>
      <c r="W456" s="876"/>
      <c r="X456" s="876"/>
      <c r="Y456" s="485"/>
      <c r="Z456" s="473"/>
      <c r="AA456" s="474"/>
      <c r="AB456" s="573"/>
    </row>
    <row r="457" spans="1:28" s="458" customFormat="1" ht="5.25" customHeight="1" x14ac:dyDescent="0.2">
      <c r="A457" s="459"/>
      <c r="B457" s="467"/>
      <c r="C457" s="468"/>
      <c r="D457" s="486" t="s">
        <v>245</v>
      </c>
      <c r="E457" s="486" t="s">
        <v>453</v>
      </c>
      <c r="F457" s="486" t="s">
        <v>454</v>
      </c>
      <c r="G457" s="486" t="s">
        <v>455</v>
      </c>
      <c r="H457" s="486" t="s">
        <v>456</v>
      </c>
      <c r="I457" s="486" t="s">
        <v>457</v>
      </c>
      <c r="J457" s="486" t="s">
        <v>458</v>
      </c>
      <c r="K457" s="486" t="s">
        <v>459</v>
      </c>
      <c r="L457" s="487" t="s">
        <v>460</v>
      </c>
      <c r="M457" s="487" t="s">
        <v>461</v>
      </c>
      <c r="N457" s="487" t="s">
        <v>462</v>
      </c>
      <c r="O457" s="487" t="s">
        <v>463</v>
      </c>
      <c r="P457" s="487" t="s">
        <v>464</v>
      </c>
      <c r="Q457" s="487" t="s">
        <v>465</v>
      </c>
      <c r="R457" s="487" t="s">
        <v>466</v>
      </c>
      <c r="S457" s="487" t="s">
        <v>467</v>
      </c>
      <c r="T457" s="487" t="s">
        <v>468</v>
      </c>
      <c r="U457" s="487" t="s">
        <v>573</v>
      </c>
      <c r="V457" s="487" t="s">
        <v>574</v>
      </c>
      <c r="W457" s="487" t="s">
        <v>575</v>
      </c>
      <c r="X457" s="487" t="s">
        <v>576</v>
      </c>
      <c r="Y457" s="479" t="s">
        <v>230</v>
      </c>
      <c r="Z457" s="470"/>
      <c r="AA457" s="474"/>
      <c r="AB457" s="573"/>
    </row>
    <row r="458" spans="1:28" s="492" customFormat="1" ht="21" customHeight="1" x14ac:dyDescent="0.2">
      <c r="A458" s="459" t="s">
        <v>469</v>
      </c>
      <c r="B458" s="488"/>
      <c r="C458" s="583" t="s">
        <v>572</v>
      </c>
      <c r="D458" s="583"/>
      <c r="E458" s="583"/>
      <c r="F458" s="583"/>
      <c r="G458" s="583"/>
      <c r="H458" s="533"/>
      <c r="I458" s="533"/>
      <c r="J458" s="533"/>
      <c r="K458" s="489"/>
      <c r="L458" s="877" t="s">
        <v>245</v>
      </c>
      <c r="M458" s="878"/>
      <c r="N458" s="879"/>
      <c r="O458" s="879"/>
      <c r="P458" s="879"/>
      <c r="Q458" s="879"/>
      <c r="R458" s="879"/>
      <c r="S458" s="879"/>
      <c r="T458" s="879"/>
      <c r="U458" s="879"/>
      <c r="V458" s="879"/>
      <c r="W458" s="879"/>
      <c r="X458" s="880"/>
      <c r="Y458" s="490"/>
      <c r="Z458" s="491"/>
      <c r="AA458" s="465">
        <f>IF(L458="?",0,IF(L458&lt;&gt;"",1,0))</f>
        <v>0</v>
      </c>
      <c r="AB458" s="574"/>
    </row>
    <row r="459" spans="1:28" s="458" customFormat="1" ht="9" customHeight="1" x14ac:dyDescent="0.2">
      <c r="A459" s="459"/>
      <c r="B459" s="467"/>
      <c r="C459" s="468"/>
      <c r="D459" s="468"/>
      <c r="E459" s="468"/>
      <c r="F459" s="468"/>
      <c r="G459" s="468"/>
      <c r="H459" s="472"/>
      <c r="I459" s="472"/>
      <c r="J459" s="472"/>
      <c r="K459" s="472"/>
      <c r="L459" s="468"/>
      <c r="M459" s="468"/>
      <c r="N459" s="468"/>
      <c r="O459" s="468"/>
      <c r="P459" s="478"/>
      <c r="Q459" s="478"/>
      <c r="R459" s="478"/>
      <c r="S459" s="478"/>
      <c r="T459" s="487"/>
      <c r="U459" s="487"/>
      <c r="V459" s="487"/>
      <c r="W459" s="487"/>
      <c r="X459" s="487"/>
      <c r="Y459" s="479"/>
      <c r="Z459" s="470"/>
      <c r="AA459" s="474"/>
      <c r="AB459" s="573"/>
    </row>
    <row r="460" spans="1:28" s="458" customFormat="1" ht="300" customHeight="1" x14ac:dyDescent="0.2">
      <c r="A460" s="459" t="s">
        <v>470</v>
      </c>
      <c r="B460" s="493"/>
      <c r="C460" s="881"/>
      <c r="D460" s="882"/>
      <c r="E460" s="882"/>
      <c r="F460" s="882"/>
      <c r="G460" s="882"/>
      <c r="H460" s="882"/>
      <c r="I460" s="882"/>
      <c r="J460" s="882"/>
      <c r="K460" s="882"/>
      <c r="L460" s="882"/>
      <c r="M460" s="882"/>
      <c r="N460" s="882"/>
      <c r="O460" s="882"/>
      <c r="P460" s="882"/>
      <c r="Q460" s="882"/>
      <c r="R460" s="882"/>
      <c r="S460" s="882"/>
      <c r="T460" s="882"/>
      <c r="U460" s="882"/>
      <c r="V460" s="882"/>
      <c r="W460" s="882"/>
      <c r="X460" s="882"/>
      <c r="Y460" s="472"/>
      <c r="Z460" s="470"/>
      <c r="AA460" s="465">
        <f>IF(C460="?",0,IF(C460&lt;&gt;"",1,0))</f>
        <v>0</v>
      </c>
      <c r="AB460" s="573"/>
    </row>
    <row r="461" spans="1:28" s="458" customFormat="1" ht="9" customHeight="1" x14ac:dyDescent="0.2">
      <c r="A461" s="459"/>
      <c r="B461" s="494"/>
      <c r="C461" s="495"/>
      <c r="D461" s="495"/>
      <c r="E461" s="495"/>
      <c r="F461" s="495"/>
      <c r="G461" s="495"/>
      <c r="H461" s="495"/>
      <c r="I461" s="495"/>
      <c r="J461" s="495"/>
      <c r="K461" s="495"/>
      <c r="L461" s="495"/>
      <c r="M461" s="495"/>
      <c r="N461" s="495"/>
      <c r="O461" s="495"/>
      <c r="P461" s="495"/>
      <c r="Q461" s="495"/>
      <c r="R461" s="495"/>
      <c r="S461" s="495"/>
      <c r="T461" s="495"/>
      <c r="U461" s="495"/>
      <c r="V461" s="495"/>
      <c r="W461" s="495"/>
      <c r="X461" s="495"/>
      <c r="Y461" s="496"/>
      <c r="Z461" s="497"/>
      <c r="AA461" s="474"/>
      <c r="AB461" s="573"/>
    </row>
    <row r="462" spans="1:28" s="458" customFormat="1" ht="9" customHeight="1" x14ac:dyDescent="0.2">
      <c r="A462" s="451"/>
      <c r="B462" s="452"/>
      <c r="C462" s="453"/>
      <c r="D462" s="453"/>
      <c r="E462" s="453"/>
      <c r="F462" s="453"/>
      <c r="G462" s="453"/>
      <c r="H462" s="454"/>
      <c r="I462" s="454"/>
      <c r="J462" s="454"/>
      <c r="K462" s="453"/>
      <c r="L462" s="453"/>
      <c r="M462" s="453"/>
      <c r="N462" s="453"/>
      <c r="O462" s="453"/>
      <c r="P462" s="453"/>
      <c r="Q462" s="453"/>
      <c r="R462" s="453"/>
      <c r="S462" s="453"/>
      <c r="T462" s="453"/>
      <c r="U462" s="453"/>
      <c r="V462" s="453"/>
      <c r="W462" s="453"/>
      <c r="X462" s="453"/>
      <c r="Y462" s="455"/>
      <c r="Z462" s="456"/>
      <c r="AA462" s="457"/>
      <c r="AB462" s="573"/>
    </row>
    <row r="463" spans="1:28" ht="24" customHeight="1" x14ac:dyDescent="0.2">
      <c r="A463" s="459"/>
      <c r="B463" s="460"/>
      <c r="C463" s="883" t="s">
        <v>435</v>
      </c>
      <c r="D463" s="884"/>
      <c r="E463" s="884"/>
      <c r="F463" s="884"/>
      <c r="G463" s="884"/>
      <c r="H463" s="884"/>
      <c r="I463" s="461" t="s">
        <v>264</v>
      </c>
      <c r="J463" s="462"/>
      <c r="K463" s="885" t="str">
        <f>IF(Stammdaten!$L$28&lt;&gt;"",Stammdaten!$L$28,"")</f>
        <v/>
      </c>
      <c r="L463" s="886"/>
      <c r="M463" s="886"/>
      <c r="N463" s="886"/>
      <c r="O463" s="886"/>
      <c r="P463" s="886"/>
      <c r="Q463" s="886"/>
      <c r="R463" s="886"/>
      <c r="S463" s="886"/>
      <c r="T463" s="887"/>
      <c r="U463" s="888" t="str">
        <f>IF(Stammdaten!$S$21&lt;&gt;"",Stammdaten!$S$21,"-")</f>
        <v>00000000</v>
      </c>
      <c r="V463" s="889"/>
      <c r="W463" s="889"/>
      <c r="X463" s="890"/>
      <c r="Y463" s="463"/>
      <c r="Z463" s="464"/>
      <c r="AA463" s="465">
        <f>IF(SUM(AA464:AA488)&gt;0,10000,0)</f>
        <v>0</v>
      </c>
    </row>
    <row r="464" spans="1:28" s="458" customFormat="1" ht="5.25" customHeight="1" x14ac:dyDescent="0.2">
      <c r="A464" s="459"/>
      <c r="B464" s="467"/>
      <c r="C464" s="468"/>
      <c r="D464" s="468"/>
      <c r="E464" s="468"/>
      <c r="F464" s="468"/>
      <c r="G464" s="468"/>
      <c r="H464" s="468"/>
      <c r="I464" s="468"/>
      <c r="J464" s="468"/>
      <c r="K464" s="468"/>
      <c r="L464" s="468"/>
      <c r="M464" s="468"/>
      <c r="N464" s="468"/>
      <c r="O464" s="468"/>
      <c r="P464" s="468"/>
      <c r="Q464" s="468"/>
      <c r="R464" s="468"/>
      <c r="S464" s="468"/>
      <c r="T464" s="468"/>
      <c r="U464" s="468"/>
      <c r="V464" s="468"/>
      <c r="W464" s="468"/>
      <c r="X464" s="468"/>
      <c r="Y464" s="469"/>
      <c r="Z464" s="470"/>
      <c r="AA464" s="457"/>
      <c r="AB464" s="573"/>
    </row>
    <row r="465" spans="1:28" s="458" customFormat="1" ht="21" customHeight="1" x14ac:dyDescent="0.2">
      <c r="A465" s="459" t="s">
        <v>436</v>
      </c>
      <c r="B465" s="471"/>
      <c r="C465" s="472" t="s">
        <v>437</v>
      </c>
      <c r="D465" s="468"/>
      <c r="E465" s="468"/>
      <c r="F465" s="468"/>
      <c r="G465" s="468"/>
      <c r="H465" s="472"/>
      <c r="I465" s="472"/>
      <c r="J465" s="472"/>
      <c r="K465" s="893"/>
      <c r="L465" s="894"/>
      <c r="M465" s="894"/>
      <c r="N465" s="894"/>
      <c r="O465" s="894"/>
      <c r="P465" s="894"/>
      <c r="Q465" s="894"/>
      <c r="R465" s="894"/>
      <c r="S465" s="894"/>
      <c r="T465" s="894"/>
      <c r="U465" s="894"/>
      <c r="V465" s="894"/>
      <c r="W465" s="894"/>
      <c r="X465" s="894"/>
      <c r="Y465" s="469"/>
      <c r="Z465" s="473"/>
      <c r="AA465" s="465">
        <f>IF(K465="?",0,IF(K465&lt;&gt;"",1,0))</f>
        <v>0</v>
      </c>
      <c r="AB465" s="573"/>
    </row>
    <row r="466" spans="1:28" s="458" customFormat="1" ht="5.25" customHeight="1" x14ac:dyDescent="0.2">
      <c r="A466" s="459"/>
      <c r="B466" s="467"/>
      <c r="C466" s="468"/>
      <c r="D466" s="468"/>
      <c r="E466" s="468"/>
      <c r="F466" s="468"/>
      <c r="G466" s="468"/>
      <c r="H466" s="472"/>
      <c r="I466" s="472"/>
      <c r="J466" s="472"/>
      <c r="K466" s="468"/>
      <c r="L466" s="468"/>
      <c r="M466" s="468"/>
      <c r="N466" s="468"/>
      <c r="O466" s="468"/>
      <c r="P466" s="468"/>
      <c r="Q466" s="468"/>
      <c r="R466" s="468"/>
      <c r="S466" s="468"/>
      <c r="T466" s="468"/>
      <c r="U466" s="468"/>
      <c r="V466" s="468"/>
      <c r="W466" s="468"/>
      <c r="X466" s="468"/>
      <c r="Y466" s="469"/>
      <c r="Z466" s="470"/>
      <c r="AA466" s="474"/>
      <c r="AB466" s="573"/>
    </row>
    <row r="467" spans="1:28" s="458" customFormat="1" ht="21" customHeight="1" x14ac:dyDescent="0.2">
      <c r="A467" s="475" t="s">
        <v>438</v>
      </c>
      <c r="B467" s="476"/>
      <c r="C467" s="472" t="s">
        <v>439</v>
      </c>
      <c r="D467" s="468"/>
      <c r="E467" s="468"/>
      <c r="F467" s="468"/>
      <c r="G467" s="468"/>
      <c r="H467" s="472"/>
      <c r="I467" s="472"/>
      <c r="J467" s="472"/>
      <c r="K467" s="477"/>
      <c r="L467" s="468" t="s">
        <v>440</v>
      </c>
      <c r="M467" s="468"/>
      <c r="N467" s="477"/>
      <c r="O467" s="468" t="s">
        <v>441</v>
      </c>
      <c r="P467" s="468"/>
      <c r="Q467" s="472"/>
      <c r="R467" s="472"/>
      <c r="S467" s="472"/>
      <c r="T467" s="472"/>
      <c r="U467" s="472"/>
      <c r="V467" s="472"/>
      <c r="W467" s="472"/>
      <c r="X467" s="472"/>
      <c r="Y467" s="469"/>
      <c r="Z467" s="473"/>
      <c r="AA467" s="465">
        <f>IF(K467="?",0,IF(K467&lt;&gt;"",1,0))+IF(N467="?",0,IF(N467&lt;&gt;"",1,0))</f>
        <v>0</v>
      </c>
      <c r="AB467" s="573"/>
    </row>
    <row r="468" spans="1:28" s="458" customFormat="1" ht="5.25" customHeight="1" x14ac:dyDescent="0.2">
      <c r="A468" s="459"/>
      <c r="B468" s="467"/>
      <c r="C468" s="468"/>
      <c r="D468" s="468"/>
      <c r="E468" s="468"/>
      <c r="F468" s="468"/>
      <c r="G468" s="468"/>
      <c r="H468" s="472"/>
      <c r="I468" s="472"/>
      <c r="J468" s="472"/>
      <c r="K468" s="472"/>
      <c r="L468" s="468"/>
      <c r="M468" s="468"/>
      <c r="N468" s="468"/>
      <c r="O468" s="468"/>
      <c r="P468" s="468"/>
      <c r="Q468" s="468"/>
      <c r="R468" s="468"/>
      <c r="S468" s="468"/>
      <c r="T468" s="468"/>
      <c r="U468" s="468"/>
      <c r="V468" s="468"/>
      <c r="W468" s="468"/>
      <c r="X468" s="468"/>
      <c r="Y468" s="469"/>
      <c r="Z468" s="470"/>
      <c r="AA468" s="474"/>
      <c r="AB468" s="573"/>
    </row>
    <row r="469" spans="1:28" s="182" customFormat="1" ht="21" customHeight="1" x14ac:dyDescent="0.2">
      <c r="A469" s="175" t="s">
        <v>656</v>
      </c>
      <c r="B469" s="167"/>
      <c r="C469" s="272" t="s">
        <v>612</v>
      </c>
      <c r="D469" s="268"/>
      <c r="E469" s="268"/>
      <c r="F469" s="268"/>
      <c r="G469" s="268"/>
      <c r="H469" s="272"/>
      <c r="I469" s="272"/>
      <c r="J469" s="272"/>
      <c r="K469" s="873"/>
      <c r="L469" s="874"/>
      <c r="M469" s="874"/>
      <c r="N469" s="874"/>
      <c r="O469" s="272"/>
      <c r="P469" s="901" t="s">
        <v>658</v>
      </c>
      <c r="Q469" s="801"/>
      <c r="R469" s="801"/>
      <c r="S469" s="801"/>
      <c r="T469" s="801"/>
      <c r="U469" s="801"/>
      <c r="V469" s="801"/>
      <c r="W469" s="801"/>
      <c r="X469" s="801"/>
      <c r="Y469" s="137"/>
      <c r="Z469" s="133"/>
      <c r="AA469" s="465">
        <f>IF(K469="?",0,IF(K469&lt;&gt;"",1,0))</f>
        <v>0</v>
      </c>
      <c r="AB469" s="570"/>
    </row>
    <row r="470" spans="1:28" s="182" customFormat="1" ht="5.25" customHeight="1" x14ac:dyDescent="0.2">
      <c r="A470" s="176"/>
      <c r="B470" s="128"/>
      <c r="C470" s="268"/>
      <c r="D470" s="268"/>
      <c r="E470" s="268"/>
      <c r="F470" s="268"/>
      <c r="G470" s="268"/>
      <c r="H470" s="272"/>
      <c r="I470" s="272"/>
      <c r="J470" s="272"/>
      <c r="K470" s="272"/>
      <c r="L470" s="268"/>
      <c r="M470" s="268"/>
      <c r="N470" s="268"/>
      <c r="O470" s="268"/>
      <c r="P470" s="268"/>
      <c r="Q470" s="272"/>
      <c r="R470" s="272"/>
      <c r="S470" s="272"/>
      <c r="T470" s="272"/>
      <c r="U470" s="272"/>
      <c r="V470" s="272"/>
      <c r="W470" s="272"/>
      <c r="X470" s="272"/>
      <c r="Y470" s="137"/>
      <c r="Z470" s="129"/>
      <c r="AA470" s="325"/>
      <c r="AB470" s="570"/>
    </row>
    <row r="471" spans="1:28" s="458" customFormat="1" ht="21" customHeight="1" x14ac:dyDescent="0.2">
      <c r="A471" s="459" t="s">
        <v>442</v>
      </c>
      <c r="B471" s="476"/>
      <c r="C471" s="472" t="s">
        <v>443</v>
      </c>
      <c r="D471" s="468"/>
      <c r="E471" s="468"/>
      <c r="F471" s="468"/>
      <c r="G471" s="468"/>
      <c r="H471" s="472"/>
      <c r="I471" s="472"/>
      <c r="J471" s="472"/>
      <c r="K471" s="891"/>
      <c r="L471" s="892"/>
      <c r="M471" s="892"/>
      <c r="N471" s="892"/>
      <c r="O471" s="468"/>
      <c r="P471" s="468"/>
      <c r="Q471" s="472"/>
      <c r="R471" s="472"/>
      <c r="S471" s="472"/>
      <c r="T471" s="472"/>
      <c r="U471" s="472"/>
      <c r="V471" s="472"/>
      <c r="W471" s="472"/>
      <c r="X471" s="472"/>
      <c r="Y471" s="469"/>
      <c r="Z471" s="473"/>
      <c r="AA471" s="465">
        <f>IF(K471="?",0,IF(K471&lt;&gt;"",1,0))</f>
        <v>0</v>
      </c>
      <c r="AB471" s="573"/>
    </row>
    <row r="472" spans="1:28" s="458" customFormat="1" ht="5.25" customHeight="1" x14ac:dyDescent="0.2">
      <c r="A472" s="459"/>
      <c r="B472" s="467"/>
      <c r="C472" s="468"/>
      <c r="D472" s="468"/>
      <c r="E472" s="468"/>
      <c r="F472" s="468"/>
      <c r="G472" s="468"/>
      <c r="H472" s="472"/>
      <c r="I472" s="472"/>
      <c r="J472" s="472"/>
      <c r="K472" s="472"/>
      <c r="L472" s="468"/>
      <c r="M472" s="468"/>
      <c r="N472" s="468"/>
      <c r="O472" s="468"/>
      <c r="P472" s="468"/>
      <c r="Q472" s="468"/>
      <c r="R472" s="468"/>
      <c r="S472" s="468"/>
      <c r="T472" s="468"/>
      <c r="U472" s="468"/>
      <c r="V472" s="468"/>
      <c r="W472" s="468"/>
      <c r="X472" s="468"/>
      <c r="Y472" s="469"/>
      <c r="Z472" s="470"/>
      <c r="AA472" s="474"/>
      <c r="AB472" s="573"/>
    </row>
    <row r="473" spans="1:28" s="458" customFormat="1" ht="21" customHeight="1" x14ac:dyDescent="0.2">
      <c r="A473" s="459" t="s">
        <v>444</v>
      </c>
      <c r="B473" s="471"/>
      <c r="C473" s="472" t="s">
        <v>445</v>
      </c>
      <c r="D473" s="468"/>
      <c r="E473" s="468"/>
      <c r="F473" s="468"/>
      <c r="G473" s="468"/>
      <c r="H473" s="472"/>
      <c r="I473" s="472"/>
      <c r="J473" s="472"/>
      <c r="K473" s="477"/>
      <c r="L473" s="468"/>
      <c r="M473" s="468"/>
      <c r="N473" s="468"/>
      <c r="O473" s="468"/>
      <c r="P473" s="468"/>
      <c r="Q473" s="468"/>
      <c r="R473" s="468"/>
      <c r="S473" s="468"/>
      <c r="T473" s="468"/>
      <c r="U473" s="468"/>
      <c r="V473" s="468"/>
      <c r="W473" s="468"/>
      <c r="X473" s="468"/>
      <c r="Y473" s="469"/>
      <c r="Z473" s="473"/>
      <c r="AA473" s="465">
        <f>IF(K473="?",0,IF(K473&lt;&gt;"",1,0))</f>
        <v>0</v>
      </c>
      <c r="AB473" s="573"/>
    </row>
    <row r="474" spans="1:28" s="458" customFormat="1" ht="5.25" customHeight="1" x14ac:dyDescent="0.2">
      <c r="A474" s="459"/>
      <c r="B474" s="467"/>
      <c r="C474" s="468"/>
      <c r="D474" s="468"/>
      <c r="E474" s="468"/>
      <c r="F474" s="468"/>
      <c r="G474" s="468"/>
      <c r="H474" s="472"/>
      <c r="I474" s="472"/>
      <c r="J474" s="472"/>
      <c r="K474" s="472"/>
      <c r="L474" s="468"/>
      <c r="M474" s="468"/>
      <c r="N474" s="468"/>
      <c r="O474" s="468"/>
      <c r="P474" s="468"/>
      <c r="Q474" s="468"/>
      <c r="R474" s="468"/>
      <c r="S474" s="468"/>
      <c r="T474" s="468"/>
      <c r="U474" s="468"/>
      <c r="V474" s="468"/>
      <c r="W474" s="468"/>
      <c r="X474" s="468"/>
      <c r="Y474" s="469"/>
      <c r="Z474" s="470"/>
      <c r="AA474" s="474"/>
      <c r="AB474" s="573"/>
    </row>
    <row r="475" spans="1:28" s="458" customFormat="1" ht="21" customHeight="1" x14ac:dyDescent="0.2">
      <c r="A475" s="459" t="s">
        <v>446</v>
      </c>
      <c r="B475" s="471"/>
      <c r="C475" s="472" t="s">
        <v>447</v>
      </c>
      <c r="D475" s="468"/>
      <c r="E475" s="468"/>
      <c r="F475" s="468"/>
      <c r="G475" s="468"/>
      <c r="H475" s="472"/>
      <c r="I475" s="472"/>
      <c r="J475" s="472"/>
      <c r="K475" s="893"/>
      <c r="L475" s="894"/>
      <c r="M475" s="894"/>
      <c r="N475" s="894"/>
      <c r="O475" s="894"/>
      <c r="P475" s="894"/>
      <c r="Q475" s="894"/>
      <c r="R475" s="894"/>
      <c r="S475" s="894"/>
      <c r="T475" s="894"/>
      <c r="U475" s="894"/>
      <c r="V475" s="894"/>
      <c r="W475" s="894"/>
      <c r="X475" s="894"/>
      <c r="Y475" s="469"/>
      <c r="Z475" s="473"/>
      <c r="AA475" s="465">
        <f>IF(K475="?",0,IF(K475&lt;&gt;"",1,0))</f>
        <v>0</v>
      </c>
      <c r="AB475" s="573"/>
    </row>
    <row r="476" spans="1:28" s="458" customFormat="1" ht="9" customHeight="1" x14ac:dyDescent="0.2">
      <c r="A476" s="459"/>
      <c r="B476" s="467"/>
      <c r="C476" s="468"/>
      <c r="D476" s="468"/>
      <c r="E476" s="468"/>
      <c r="F476" s="468"/>
      <c r="G476" s="468"/>
      <c r="H476" s="472"/>
      <c r="I476" s="472"/>
      <c r="J476" s="472"/>
      <c r="K476" s="472"/>
      <c r="L476" s="468"/>
      <c r="M476" s="468"/>
      <c r="N476" s="468"/>
      <c r="O476" s="468"/>
      <c r="P476" s="478"/>
      <c r="Q476" s="478"/>
      <c r="R476" s="478"/>
      <c r="S476" s="478"/>
      <c r="T476" s="478"/>
      <c r="U476" s="478"/>
      <c r="V476" s="478"/>
      <c r="W476" s="478"/>
      <c r="X476" s="478"/>
      <c r="Y476" s="479" t="s">
        <v>230</v>
      </c>
      <c r="Z476" s="470"/>
      <c r="AA476" s="474"/>
      <c r="AB476" s="573"/>
    </row>
    <row r="477" spans="1:28" s="458" customFormat="1" ht="21" customHeight="1" x14ac:dyDescent="0.2">
      <c r="A477" s="459" t="s">
        <v>448</v>
      </c>
      <c r="B477" s="471"/>
      <c r="C477" s="472" t="s">
        <v>449</v>
      </c>
      <c r="D477" s="472"/>
      <c r="E477" s="472"/>
      <c r="F477" s="472"/>
      <c r="G477" s="472"/>
      <c r="H477" s="468"/>
      <c r="I477" s="468"/>
      <c r="J477" s="468"/>
      <c r="K477" s="468"/>
      <c r="L477" s="468"/>
      <c r="M477" s="468"/>
      <c r="N477" s="468"/>
      <c r="O477" s="468"/>
      <c r="P477" s="478"/>
      <c r="Q477" s="478"/>
      <c r="R477" s="478"/>
      <c r="S477" s="478"/>
      <c r="T477" s="895" t="s">
        <v>245</v>
      </c>
      <c r="U477" s="896"/>
      <c r="V477" s="897"/>
      <c r="W477" s="897"/>
      <c r="X477" s="898"/>
      <c r="Y477" s="479"/>
      <c r="Z477" s="473"/>
      <c r="AA477" s="465">
        <f>IF(T477="?",0,IF(T477&lt;&gt;"",1,0))</f>
        <v>0</v>
      </c>
      <c r="AB477" s="573"/>
    </row>
    <row r="478" spans="1:28" s="458" customFormat="1" ht="5.25" customHeight="1" x14ac:dyDescent="0.2">
      <c r="A478" s="459"/>
      <c r="B478" s="467"/>
      <c r="C478" s="468"/>
      <c r="D478" s="468"/>
      <c r="E478" s="468"/>
      <c r="F478" s="468"/>
      <c r="G478" s="468"/>
      <c r="H478" s="472"/>
      <c r="I478" s="472"/>
      <c r="J478" s="472"/>
      <c r="K478" s="472"/>
      <c r="L478" s="468"/>
      <c r="M478" s="468"/>
      <c r="N478" s="468"/>
      <c r="O478" s="468"/>
      <c r="P478" s="468"/>
      <c r="Q478" s="468"/>
      <c r="R478" s="468"/>
      <c r="S478" s="468"/>
      <c r="T478" s="468"/>
      <c r="U478" s="468"/>
      <c r="V478" s="478"/>
      <c r="W478" s="478"/>
      <c r="X478" s="478"/>
      <c r="Y478" s="480"/>
      <c r="Z478" s="470"/>
      <c r="AA478" s="474"/>
      <c r="AB478" s="573"/>
    </row>
    <row r="479" spans="1:28" s="458" customFormat="1" ht="27" customHeight="1" x14ac:dyDescent="0.2">
      <c r="A479" s="459" t="s">
        <v>450</v>
      </c>
      <c r="B479" s="471"/>
      <c r="C479" s="899" t="s">
        <v>451</v>
      </c>
      <c r="D479" s="899"/>
      <c r="E479" s="899"/>
      <c r="F479" s="899"/>
      <c r="G479" s="899"/>
      <c r="H479" s="899"/>
      <c r="I479" s="899"/>
      <c r="J479" s="899"/>
      <c r="K479" s="899"/>
      <c r="L479" s="899"/>
      <c r="M479" s="899"/>
      <c r="N479" s="899"/>
      <c r="O479" s="899"/>
      <c r="P479" s="899"/>
      <c r="Q479" s="481"/>
      <c r="R479" s="481"/>
      <c r="S479" s="481"/>
      <c r="T479" s="481"/>
      <c r="U479" s="481"/>
      <c r="V479" s="481"/>
      <c r="W479" s="707" t="s">
        <v>245</v>
      </c>
      <c r="X479" s="708"/>
      <c r="Y479" s="481"/>
      <c r="Z479" s="473"/>
      <c r="AA479" s="465">
        <f>IF(W479="?",0,IF(W479&lt;&gt;"",1,0))</f>
        <v>0</v>
      </c>
      <c r="AB479" s="573"/>
    </row>
    <row r="480" spans="1:28" s="458" customFormat="1" ht="9" customHeight="1" x14ac:dyDescent="0.2">
      <c r="A480" s="459"/>
      <c r="B480" s="467"/>
      <c r="C480" s="482"/>
      <c r="D480" s="482"/>
      <c r="E480" s="482"/>
      <c r="F480" s="482"/>
      <c r="G480" s="482"/>
      <c r="H480" s="483"/>
      <c r="I480" s="483"/>
      <c r="J480" s="483"/>
      <c r="K480" s="483"/>
      <c r="L480" s="482"/>
      <c r="M480" s="482"/>
      <c r="N480" s="482"/>
      <c r="O480" s="482"/>
      <c r="P480" s="482"/>
      <c r="Q480" s="482"/>
      <c r="R480" s="482"/>
      <c r="S480" s="482"/>
      <c r="T480" s="482"/>
      <c r="U480" s="482"/>
      <c r="V480" s="482"/>
      <c r="W480" s="482"/>
      <c r="X480" s="482"/>
      <c r="Y480" s="484"/>
      <c r="Z480" s="470"/>
      <c r="AA480" s="474"/>
      <c r="AB480" s="573"/>
    </row>
    <row r="481" spans="1:28" s="458" customFormat="1" ht="5.25" customHeight="1" x14ac:dyDescent="0.2">
      <c r="A481" s="459"/>
      <c r="B481" s="467"/>
      <c r="C481" s="468"/>
      <c r="D481" s="468"/>
      <c r="E481" s="468"/>
      <c r="F481" s="468"/>
      <c r="G481" s="468"/>
      <c r="H481" s="472"/>
      <c r="I481" s="472"/>
      <c r="J481" s="472"/>
      <c r="K481" s="472"/>
      <c r="L481" s="468"/>
      <c r="M481" s="468"/>
      <c r="N481" s="468"/>
      <c r="O481" s="468"/>
      <c r="P481" s="468"/>
      <c r="Q481" s="468"/>
      <c r="R481" s="468"/>
      <c r="S481" s="468"/>
      <c r="T481" s="468"/>
      <c r="U481" s="468"/>
      <c r="V481" s="468"/>
      <c r="W481" s="468"/>
      <c r="X481" s="468"/>
      <c r="Y481" s="480"/>
      <c r="Z481" s="470"/>
      <c r="AA481" s="474"/>
      <c r="AB481" s="573"/>
    </row>
    <row r="482" spans="1:28" s="458" customFormat="1" ht="36" customHeight="1" x14ac:dyDescent="0.2">
      <c r="A482" s="459"/>
      <c r="B482" s="471"/>
      <c r="C482" s="900" t="s">
        <v>452</v>
      </c>
      <c r="D482" s="900"/>
      <c r="E482" s="900"/>
      <c r="F482" s="900"/>
      <c r="G482" s="900"/>
      <c r="H482" s="900"/>
      <c r="I482" s="900"/>
      <c r="J482" s="900"/>
      <c r="K482" s="900"/>
      <c r="L482" s="900"/>
      <c r="M482" s="900"/>
      <c r="N482" s="900"/>
      <c r="O482" s="900"/>
      <c r="P482" s="900"/>
      <c r="Q482" s="900"/>
      <c r="R482" s="900"/>
      <c r="S482" s="900"/>
      <c r="T482" s="900"/>
      <c r="U482" s="900"/>
      <c r="V482" s="900"/>
      <c r="W482" s="900"/>
      <c r="X482" s="900"/>
      <c r="Y482" s="900"/>
      <c r="Z482" s="473"/>
      <c r="AA482" s="474"/>
      <c r="AB482" s="573"/>
    </row>
    <row r="483" spans="1:28" s="458" customFormat="1" ht="48" customHeight="1" x14ac:dyDescent="0.2">
      <c r="A483" s="459"/>
      <c r="B483" s="471"/>
      <c r="C483" s="875" t="s">
        <v>571</v>
      </c>
      <c r="D483" s="876"/>
      <c r="E483" s="876"/>
      <c r="F483" s="876"/>
      <c r="G483" s="876"/>
      <c r="H483" s="876"/>
      <c r="I483" s="876"/>
      <c r="J483" s="876"/>
      <c r="K483" s="876"/>
      <c r="L483" s="876"/>
      <c r="M483" s="876"/>
      <c r="N483" s="876"/>
      <c r="O483" s="876"/>
      <c r="P483" s="876"/>
      <c r="Q483" s="876"/>
      <c r="R483" s="876"/>
      <c r="S483" s="876"/>
      <c r="T483" s="876"/>
      <c r="U483" s="876"/>
      <c r="V483" s="876"/>
      <c r="W483" s="876"/>
      <c r="X483" s="876"/>
      <c r="Y483" s="485"/>
      <c r="Z483" s="473"/>
      <c r="AA483" s="474"/>
      <c r="AB483" s="573"/>
    </row>
    <row r="484" spans="1:28" s="458" customFormat="1" ht="5.25" customHeight="1" x14ac:dyDescent="0.2">
      <c r="A484" s="459"/>
      <c r="B484" s="467"/>
      <c r="C484" s="468"/>
      <c r="D484" s="486" t="s">
        <v>245</v>
      </c>
      <c r="E484" s="486" t="s">
        <v>453</v>
      </c>
      <c r="F484" s="486" t="s">
        <v>454</v>
      </c>
      <c r="G484" s="486" t="s">
        <v>455</v>
      </c>
      <c r="H484" s="486" t="s">
        <v>456</v>
      </c>
      <c r="I484" s="486" t="s">
        <v>457</v>
      </c>
      <c r="J484" s="486" t="s">
        <v>458</v>
      </c>
      <c r="K484" s="486" t="s">
        <v>459</v>
      </c>
      <c r="L484" s="487" t="s">
        <v>460</v>
      </c>
      <c r="M484" s="487" t="s">
        <v>461</v>
      </c>
      <c r="N484" s="487" t="s">
        <v>462</v>
      </c>
      <c r="O484" s="487" t="s">
        <v>463</v>
      </c>
      <c r="P484" s="487" t="s">
        <v>464</v>
      </c>
      <c r="Q484" s="487" t="s">
        <v>465</v>
      </c>
      <c r="R484" s="487" t="s">
        <v>466</v>
      </c>
      <c r="S484" s="487" t="s">
        <v>467</v>
      </c>
      <c r="T484" s="487" t="s">
        <v>468</v>
      </c>
      <c r="U484" s="487" t="s">
        <v>573</v>
      </c>
      <c r="V484" s="487" t="s">
        <v>574</v>
      </c>
      <c r="W484" s="487" t="s">
        <v>575</v>
      </c>
      <c r="X484" s="487" t="s">
        <v>576</v>
      </c>
      <c r="Y484" s="479" t="s">
        <v>230</v>
      </c>
      <c r="Z484" s="470"/>
      <c r="AA484" s="474"/>
      <c r="AB484" s="573"/>
    </row>
    <row r="485" spans="1:28" s="492" customFormat="1" ht="21" customHeight="1" x14ac:dyDescent="0.2">
      <c r="A485" s="459" t="s">
        <v>469</v>
      </c>
      <c r="B485" s="488"/>
      <c r="C485" s="583" t="s">
        <v>572</v>
      </c>
      <c r="D485" s="583"/>
      <c r="E485" s="583"/>
      <c r="F485" s="583"/>
      <c r="G485" s="583"/>
      <c r="H485" s="533"/>
      <c r="I485" s="533"/>
      <c r="J485" s="533"/>
      <c r="K485" s="489"/>
      <c r="L485" s="877" t="s">
        <v>245</v>
      </c>
      <c r="M485" s="878"/>
      <c r="N485" s="879"/>
      <c r="O485" s="879"/>
      <c r="P485" s="879"/>
      <c r="Q485" s="879"/>
      <c r="R485" s="879"/>
      <c r="S485" s="879"/>
      <c r="T485" s="879"/>
      <c r="U485" s="879"/>
      <c r="V485" s="879"/>
      <c r="W485" s="879"/>
      <c r="X485" s="880"/>
      <c r="Y485" s="490"/>
      <c r="Z485" s="491"/>
      <c r="AA485" s="465">
        <f>IF(L485="?",0,IF(L485&lt;&gt;"",1,0))</f>
        <v>0</v>
      </c>
      <c r="AB485" s="574"/>
    </row>
    <row r="486" spans="1:28" s="458" customFormat="1" ht="9" customHeight="1" x14ac:dyDescent="0.2">
      <c r="A486" s="459"/>
      <c r="B486" s="467"/>
      <c r="C486" s="468"/>
      <c r="D486" s="468"/>
      <c r="E486" s="468"/>
      <c r="F486" s="468"/>
      <c r="G486" s="468"/>
      <c r="H486" s="472"/>
      <c r="I486" s="472"/>
      <c r="J486" s="472"/>
      <c r="K486" s="472"/>
      <c r="L486" s="468"/>
      <c r="M486" s="468"/>
      <c r="N486" s="468"/>
      <c r="O486" s="468"/>
      <c r="P486" s="478"/>
      <c r="Q486" s="478"/>
      <c r="R486" s="478"/>
      <c r="S486" s="478"/>
      <c r="T486" s="487"/>
      <c r="U486" s="487"/>
      <c r="V486" s="487"/>
      <c r="W486" s="487"/>
      <c r="X486" s="487"/>
      <c r="Y486" s="479"/>
      <c r="Z486" s="470"/>
      <c r="AA486" s="474"/>
      <c r="AB486" s="573"/>
    </row>
    <row r="487" spans="1:28" s="458" customFormat="1" ht="300" customHeight="1" x14ac:dyDescent="0.2">
      <c r="A487" s="459" t="s">
        <v>470</v>
      </c>
      <c r="B487" s="493"/>
      <c r="C487" s="881"/>
      <c r="D487" s="882"/>
      <c r="E487" s="882"/>
      <c r="F487" s="882"/>
      <c r="G487" s="882"/>
      <c r="H487" s="882"/>
      <c r="I487" s="882"/>
      <c r="J487" s="882"/>
      <c r="K487" s="882"/>
      <c r="L487" s="882"/>
      <c r="M487" s="882"/>
      <c r="N487" s="882"/>
      <c r="O487" s="882"/>
      <c r="P487" s="882"/>
      <c r="Q487" s="882"/>
      <c r="R487" s="882"/>
      <c r="S487" s="882"/>
      <c r="T487" s="882"/>
      <c r="U487" s="882"/>
      <c r="V487" s="882"/>
      <c r="W487" s="882"/>
      <c r="X487" s="882"/>
      <c r="Y487" s="472"/>
      <c r="Z487" s="470"/>
      <c r="AA487" s="465">
        <f>IF(C487="?",0,IF(C487&lt;&gt;"",1,0))</f>
        <v>0</v>
      </c>
      <c r="AB487" s="573"/>
    </row>
    <row r="488" spans="1:28" s="458" customFormat="1" ht="9" customHeight="1" x14ac:dyDescent="0.2">
      <c r="A488" s="459"/>
      <c r="B488" s="494"/>
      <c r="C488" s="495"/>
      <c r="D488" s="495"/>
      <c r="E488" s="495"/>
      <c r="F488" s="495"/>
      <c r="G488" s="495"/>
      <c r="H488" s="495"/>
      <c r="I488" s="495"/>
      <c r="J488" s="495"/>
      <c r="K488" s="495"/>
      <c r="L488" s="495"/>
      <c r="M488" s="495"/>
      <c r="N488" s="495"/>
      <c r="O488" s="495"/>
      <c r="P488" s="495"/>
      <c r="Q488" s="495"/>
      <c r="R488" s="495"/>
      <c r="S488" s="495"/>
      <c r="T488" s="495"/>
      <c r="U488" s="495"/>
      <c r="V488" s="495"/>
      <c r="W488" s="495"/>
      <c r="X488" s="495"/>
      <c r="Y488" s="496"/>
      <c r="Z488" s="497"/>
      <c r="AA488" s="474"/>
      <c r="AB488" s="573"/>
    </row>
    <row r="489" spans="1:28" s="458" customFormat="1" ht="9" customHeight="1" x14ac:dyDescent="0.2">
      <c r="A489" s="451"/>
      <c r="B489" s="452"/>
      <c r="C489" s="453"/>
      <c r="D489" s="453"/>
      <c r="E489" s="453"/>
      <c r="F489" s="453"/>
      <c r="G489" s="453"/>
      <c r="H489" s="454"/>
      <c r="I489" s="454"/>
      <c r="J489" s="454"/>
      <c r="K489" s="453"/>
      <c r="L489" s="453"/>
      <c r="M489" s="453"/>
      <c r="N489" s="453"/>
      <c r="O489" s="453"/>
      <c r="P489" s="453"/>
      <c r="Q489" s="453"/>
      <c r="R489" s="453"/>
      <c r="S489" s="453"/>
      <c r="T489" s="453"/>
      <c r="U489" s="453"/>
      <c r="V489" s="453"/>
      <c r="W489" s="453"/>
      <c r="X489" s="453"/>
      <c r="Y489" s="455"/>
      <c r="Z489" s="456"/>
      <c r="AA489" s="457"/>
      <c r="AB489" s="573"/>
    </row>
    <row r="490" spans="1:28" ht="24" customHeight="1" x14ac:dyDescent="0.2">
      <c r="A490" s="459"/>
      <c r="B490" s="460"/>
      <c r="C490" s="883" t="s">
        <v>435</v>
      </c>
      <c r="D490" s="884"/>
      <c r="E490" s="884"/>
      <c r="F490" s="884"/>
      <c r="G490" s="884"/>
      <c r="H490" s="884"/>
      <c r="I490" s="461" t="s">
        <v>263</v>
      </c>
      <c r="J490" s="462"/>
      <c r="K490" s="885" t="str">
        <f>IF(Stammdaten!$L$28&lt;&gt;"",Stammdaten!$L$28,"")</f>
        <v/>
      </c>
      <c r="L490" s="886"/>
      <c r="M490" s="886"/>
      <c r="N490" s="886"/>
      <c r="O490" s="886"/>
      <c r="P490" s="886"/>
      <c r="Q490" s="886"/>
      <c r="R490" s="886"/>
      <c r="S490" s="886"/>
      <c r="T490" s="887"/>
      <c r="U490" s="888" t="str">
        <f>IF(Stammdaten!$S$21&lt;&gt;"",Stammdaten!$S$21,"-")</f>
        <v>00000000</v>
      </c>
      <c r="V490" s="889"/>
      <c r="W490" s="889"/>
      <c r="X490" s="890"/>
      <c r="Y490" s="463"/>
      <c r="Z490" s="464"/>
      <c r="AA490" s="465">
        <f>IF(SUM(AA491:AA515)&gt;0,10000,0)</f>
        <v>0</v>
      </c>
    </row>
    <row r="491" spans="1:28" s="458" customFormat="1" ht="5.25" customHeight="1" x14ac:dyDescent="0.2">
      <c r="A491" s="459"/>
      <c r="B491" s="467"/>
      <c r="C491" s="468"/>
      <c r="D491" s="468"/>
      <c r="E491" s="468"/>
      <c r="F491" s="468"/>
      <c r="G491" s="468"/>
      <c r="H491" s="468"/>
      <c r="I491" s="468"/>
      <c r="J491" s="468"/>
      <c r="K491" s="468"/>
      <c r="L491" s="468"/>
      <c r="M491" s="468"/>
      <c r="N491" s="468"/>
      <c r="O491" s="468"/>
      <c r="P491" s="468"/>
      <c r="Q491" s="468"/>
      <c r="R491" s="468"/>
      <c r="S491" s="468"/>
      <c r="T491" s="468"/>
      <c r="U491" s="468"/>
      <c r="V491" s="468"/>
      <c r="W491" s="468"/>
      <c r="X491" s="468"/>
      <c r="Y491" s="469"/>
      <c r="Z491" s="470"/>
      <c r="AA491" s="457"/>
      <c r="AB491" s="573"/>
    </row>
    <row r="492" spans="1:28" s="458" customFormat="1" ht="21" customHeight="1" x14ac:dyDescent="0.2">
      <c r="A492" s="459" t="s">
        <v>436</v>
      </c>
      <c r="B492" s="471"/>
      <c r="C492" s="472" t="s">
        <v>437</v>
      </c>
      <c r="D492" s="468"/>
      <c r="E492" s="468"/>
      <c r="F492" s="468"/>
      <c r="G492" s="468"/>
      <c r="H492" s="472"/>
      <c r="I492" s="472"/>
      <c r="J492" s="472"/>
      <c r="K492" s="893"/>
      <c r="L492" s="894"/>
      <c r="M492" s="894"/>
      <c r="N492" s="894"/>
      <c r="O492" s="894"/>
      <c r="P492" s="894"/>
      <c r="Q492" s="894"/>
      <c r="R492" s="894"/>
      <c r="S492" s="894"/>
      <c r="T492" s="894"/>
      <c r="U492" s="894"/>
      <c r="V492" s="894"/>
      <c r="W492" s="894"/>
      <c r="X492" s="894"/>
      <c r="Y492" s="469"/>
      <c r="Z492" s="473"/>
      <c r="AA492" s="465">
        <f>IF(K492="?",0,IF(K492&lt;&gt;"",1,0))</f>
        <v>0</v>
      </c>
      <c r="AB492" s="573"/>
    </row>
    <row r="493" spans="1:28" s="458" customFormat="1" ht="5.25" customHeight="1" x14ac:dyDescent="0.2">
      <c r="A493" s="459"/>
      <c r="B493" s="467"/>
      <c r="C493" s="468"/>
      <c r="D493" s="468"/>
      <c r="E493" s="468"/>
      <c r="F493" s="468"/>
      <c r="G493" s="468"/>
      <c r="H493" s="472"/>
      <c r="I493" s="472"/>
      <c r="J493" s="472"/>
      <c r="K493" s="468"/>
      <c r="L493" s="468"/>
      <c r="M493" s="468"/>
      <c r="N493" s="468"/>
      <c r="O493" s="468"/>
      <c r="P493" s="468"/>
      <c r="Q493" s="468"/>
      <c r="R493" s="468"/>
      <c r="S493" s="468"/>
      <c r="T493" s="468"/>
      <c r="U493" s="468"/>
      <c r="V493" s="468"/>
      <c r="W493" s="468"/>
      <c r="X493" s="468"/>
      <c r="Y493" s="469"/>
      <c r="Z493" s="470"/>
      <c r="AA493" s="474"/>
      <c r="AB493" s="573"/>
    </row>
    <row r="494" spans="1:28" s="458" customFormat="1" ht="21" customHeight="1" x14ac:dyDescent="0.2">
      <c r="A494" s="475" t="s">
        <v>438</v>
      </c>
      <c r="B494" s="476"/>
      <c r="C494" s="472" t="s">
        <v>439</v>
      </c>
      <c r="D494" s="468"/>
      <c r="E494" s="468"/>
      <c r="F494" s="468"/>
      <c r="G494" s="468"/>
      <c r="H494" s="472"/>
      <c r="I494" s="472"/>
      <c r="J494" s="472"/>
      <c r="K494" s="477"/>
      <c r="L494" s="468" t="s">
        <v>440</v>
      </c>
      <c r="M494" s="468"/>
      <c r="N494" s="477"/>
      <c r="O494" s="468" t="s">
        <v>441</v>
      </c>
      <c r="P494" s="468"/>
      <c r="Q494" s="472"/>
      <c r="R494" s="472"/>
      <c r="S494" s="472"/>
      <c r="T494" s="472"/>
      <c r="U494" s="472"/>
      <c r="V494" s="472"/>
      <c r="W494" s="472"/>
      <c r="X494" s="472"/>
      <c r="Y494" s="469"/>
      <c r="Z494" s="473"/>
      <c r="AA494" s="465">
        <f>IF(K494="?",0,IF(K494&lt;&gt;"",1,0))+IF(N494="?",0,IF(N494&lt;&gt;"",1,0))</f>
        <v>0</v>
      </c>
      <c r="AB494" s="573"/>
    </row>
    <row r="495" spans="1:28" s="458" customFormat="1" ht="5.25" customHeight="1" x14ac:dyDescent="0.2">
      <c r="A495" s="459"/>
      <c r="B495" s="467"/>
      <c r="C495" s="468"/>
      <c r="D495" s="468"/>
      <c r="E495" s="468"/>
      <c r="F495" s="468"/>
      <c r="G495" s="468"/>
      <c r="H495" s="472"/>
      <c r="I495" s="472"/>
      <c r="J495" s="472"/>
      <c r="K495" s="472"/>
      <c r="L495" s="468"/>
      <c r="M495" s="468"/>
      <c r="N495" s="468"/>
      <c r="O495" s="468"/>
      <c r="P495" s="468"/>
      <c r="Q495" s="468"/>
      <c r="R495" s="468"/>
      <c r="S495" s="468"/>
      <c r="T495" s="468"/>
      <c r="U495" s="468"/>
      <c r="V495" s="468"/>
      <c r="W495" s="468"/>
      <c r="X495" s="468"/>
      <c r="Y495" s="469"/>
      <c r="Z495" s="470"/>
      <c r="AA495" s="474"/>
      <c r="AB495" s="573"/>
    </row>
    <row r="496" spans="1:28" s="182" customFormat="1" ht="21" customHeight="1" x14ac:dyDescent="0.2">
      <c r="A496" s="175" t="s">
        <v>656</v>
      </c>
      <c r="B496" s="167"/>
      <c r="C496" s="272" t="s">
        <v>612</v>
      </c>
      <c r="D496" s="268"/>
      <c r="E496" s="268"/>
      <c r="F496" s="268"/>
      <c r="G496" s="268"/>
      <c r="H496" s="272"/>
      <c r="I496" s="272"/>
      <c r="J496" s="272"/>
      <c r="K496" s="873"/>
      <c r="L496" s="874"/>
      <c r="M496" s="874"/>
      <c r="N496" s="874"/>
      <c r="O496" s="272"/>
      <c r="P496" s="901" t="s">
        <v>658</v>
      </c>
      <c r="Q496" s="801"/>
      <c r="R496" s="801"/>
      <c r="S496" s="801"/>
      <c r="T496" s="801"/>
      <c r="U496" s="801"/>
      <c r="V496" s="801"/>
      <c r="W496" s="801"/>
      <c r="X496" s="801"/>
      <c r="Y496" s="137"/>
      <c r="Z496" s="133"/>
      <c r="AA496" s="465">
        <f>IF(K496="?",0,IF(K496&lt;&gt;"",1,0))</f>
        <v>0</v>
      </c>
      <c r="AB496" s="570"/>
    </row>
    <row r="497" spans="1:28" s="182" customFormat="1" ht="5.25" customHeight="1" x14ac:dyDescent="0.2">
      <c r="A497" s="176"/>
      <c r="B497" s="128"/>
      <c r="C497" s="268"/>
      <c r="D497" s="268"/>
      <c r="E497" s="268"/>
      <c r="F497" s="268"/>
      <c r="G497" s="268"/>
      <c r="H497" s="272"/>
      <c r="I497" s="272"/>
      <c r="J497" s="272"/>
      <c r="K497" s="272"/>
      <c r="L497" s="268"/>
      <c r="M497" s="268"/>
      <c r="N497" s="268"/>
      <c r="O497" s="268"/>
      <c r="P497" s="268"/>
      <c r="Q497" s="272"/>
      <c r="R497" s="272"/>
      <c r="S497" s="272"/>
      <c r="T497" s="272"/>
      <c r="U497" s="272"/>
      <c r="V497" s="272"/>
      <c r="W497" s="272"/>
      <c r="X497" s="272"/>
      <c r="Y497" s="137"/>
      <c r="Z497" s="129"/>
      <c r="AA497" s="325"/>
      <c r="AB497" s="570"/>
    </row>
    <row r="498" spans="1:28" s="458" customFormat="1" ht="21" customHeight="1" x14ac:dyDescent="0.2">
      <c r="A498" s="459" t="s">
        <v>442</v>
      </c>
      <c r="B498" s="476"/>
      <c r="C498" s="472" t="s">
        <v>443</v>
      </c>
      <c r="D498" s="468"/>
      <c r="E498" s="468"/>
      <c r="F498" s="468"/>
      <c r="G498" s="468"/>
      <c r="H498" s="472"/>
      <c r="I498" s="472"/>
      <c r="J498" s="472"/>
      <c r="K498" s="891"/>
      <c r="L498" s="892"/>
      <c r="M498" s="892"/>
      <c r="N498" s="892"/>
      <c r="O498" s="468"/>
      <c r="P498" s="468"/>
      <c r="Q498" s="472"/>
      <c r="R498" s="472"/>
      <c r="S498" s="472"/>
      <c r="T498" s="472"/>
      <c r="U498" s="472"/>
      <c r="V498" s="472"/>
      <c r="W498" s="472"/>
      <c r="X498" s="472"/>
      <c r="Y498" s="469"/>
      <c r="Z498" s="473"/>
      <c r="AA498" s="465">
        <f>IF(K498="?",0,IF(K498&lt;&gt;"",1,0))</f>
        <v>0</v>
      </c>
      <c r="AB498" s="573"/>
    </row>
    <row r="499" spans="1:28" s="458" customFormat="1" ht="5.25" customHeight="1" x14ac:dyDescent="0.2">
      <c r="A499" s="459"/>
      <c r="B499" s="467"/>
      <c r="C499" s="468"/>
      <c r="D499" s="468"/>
      <c r="E499" s="468"/>
      <c r="F499" s="468"/>
      <c r="G499" s="468"/>
      <c r="H499" s="472"/>
      <c r="I499" s="472"/>
      <c r="J499" s="472"/>
      <c r="K499" s="472"/>
      <c r="L499" s="468"/>
      <c r="M499" s="468"/>
      <c r="N499" s="468"/>
      <c r="O499" s="468"/>
      <c r="P499" s="468"/>
      <c r="Q499" s="468"/>
      <c r="R499" s="468"/>
      <c r="S499" s="468"/>
      <c r="T499" s="468"/>
      <c r="U499" s="468"/>
      <c r="V499" s="468"/>
      <c r="W499" s="468"/>
      <c r="X499" s="468"/>
      <c r="Y499" s="469"/>
      <c r="Z499" s="470"/>
      <c r="AA499" s="474"/>
      <c r="AB499" s="573"/>
    </row>
    <row r="500" spans="1:28" s="458" customFormat="1" ht="21" customHeight="1" x14ac:dyDescent="0.2">
      <c r="A500" s="459" t="s">
        <v>444</v>
      </c>
      <c r="B500" s="471"/>
      <c r="C500" s="472" t="s">
        <v>445</v>
      </c>
      <c r="D500" s="468"/>
      <c r="E500" s="468"/>
      <c r="F500" s="468"/>
      <c r="G500" s="468"/>
      <c r="H500" s="472"/>
      <c r="I500" s="472"/>
      <c r="J500" s="472"/>
      <c r="K500" s="477"/>
      <c r="L500" s="468"/>
      <c r="M500" s="468"/>
      <c r="N500" s="468"/>
      <c r="O500" s="468"/>
      <c r="P500" s="468"/>
      <c r="Q500" s="468"/>
      <c r="R500" s="468"/>
      <c r="S500" s="468"/>
      <c r="T500" s="468"/>
      <c r="U500" s="468"/>
      <c r="V500" s="468"/>
      <c r="W500" s="468"/>
      <c r="X500" s="468"/>
      <c r="Y500" s="469"/>
      <c r="Z500" s="473"/>
      <c r="AA500" s="465">
        <f>IF(K500="?",0,IF(K500&lt;&gt;"",1,0))</f>
        <v>0</v>
      </c>
      <c r="AB500" s="573"/>
    </row>
    <row r="501" spans="1:28" s="458" customFormat="1" ht="5.25" customHeight="1" x14ac:dyDescent="0.2">
      <c r="A501" s="459"/>
      <c r="B501" s="467"/>
      <c r="C501" s="468"/>
      <c r="D501" s="468"/>
      <c r="E501" s="468"/>
      <c r="F501" s="468"/>
      <c r="G501" s="468"/>
      <c r="H501" s="472"/>
      <c r="I501" s="472"/>
      <c r="J501" s="472"/>
      <c r="K501" s="472"/>
      <c r="L501" s="468"/>
      <c r="M501" s="468"/>
      <c r="N501" s="468"/>
      <c r="O501" s="468"/>
      <c r="P501" s="468"/>
      <c r="Q501" s="468"/>
      <c r="R501" s="468"/>
      <c r="S501" s="468"/>
      <c r="T501" s="468"/>
      <c r="U501" s="468"/>
      <c r="V501" s="468"/>
      <c r="W501" s="468"/>
      <c r="X501" s="468"/>
      <c r="Y501" s="469"/>
      <c r="Z501" s="470"/>
      <c r="AA501" s="474"/>
      <c r="AB501" s="573"/>
    </row>
    <row r="502" spans="1:28" s="458" customFormat="1" ht="21" customHeight="1" x14ac:dyDescent="0.2">
      <c r="A502" s="459" t="s">
        <v>446</v>
      </c>
      <c r="B502" s="471"/>
      <c r="C502" s="472" t="s">
        <v>447</v>
      </c>
      <c r="D502" s="468"/>
      <c r="E502" s="468"/>
      <c r="F502" s="468"/>
      <c r="G502" s="468"/>
      <c r="H502" s="472"/>
      <c r="I502" s="472"/>
      <c r="J502" s="472"/>
      <c r="K502" s="893"/>
      <c r="L502" s="894"/>
      <c r="M502" s="894"/>
      <c r="N502" s="894"/>
      <c r="O502" s="894"/>
      <c r="P502" s="894"/>
      <c r="Q502" s="894"/>
      <c r="R502" s="894"/>
      <c r="S502" s="894"/>
      <c r="T502" s="894"/>
      <c r="U502" s="894"/>
      <c r="V502" s="894"/>
      <c r="W502" s="894"/>
      <c r="X502" s="894"/>
      <c r="Y502" s="469"/>
      <c r="Z502" s="473"/>
      <c r="AA502" s="465">
        <f>IF(K502="?",0,IF(K502&lt;&gt;"",1,0))</f>
        <v>0</v>
      </c>
      <c r="AB502" s="573"/>
    </row>
    <row r="503" spans="1:28" s="458" customFormat="1" ht="9" customHeight="1" x14ac:dyDescent="0.2">
      <c r="A503" s="459"/>
      <c r="B503" s="467"/>
      <c r="C503" s="468"/>
      <c r="D503" s="468"/>
      <c r="E503" s="468"/>
      <c r="F503" s="468"/>
      <c r="G503" s="468"/>
      <c r="H503" s="472"/>
      <c r="I503" s="472"/>
      <c r="J503" s="472"/>
      <c r="K503" s="472"/>
      <c r="L503" s="468"/>
      <c r="M503" s="468"/>
      <c r="N503" s="468"/>
      <c r="O503" s="468"/>
      <c r="P503" s="478"/>
      <c r="Q503" s="478"/>
      <c r="R503" s="478"/>
      <c r="S503" s="478"/>
      <c r="T503" s="478"/>
      <c r="U503" s="478"/>
      <c r="V503" s="478"/>
      <c r="W503" s="478"/>
      <c r="X503" s="478"/>
      <c r="Y503" s="479" t="s">
        <v>230</v>
      </c>
      <c r="Z503" s="470"/>
      <c r="AA503" s="474"/>
      <c r="AB503" s="573"/>
    </row>
    <row r="504" spans="1:28" s="458" customFormat="1" ht="21" customHeight="1" x14ac:dyDescent="0.2">
      <c r="A504" s="459" t="s">
        <v>448</v>
      </c>
      <c r="B504" s="471"/>
      <c r="C504" s="472" t="s">
        <v>449</v>
      </c>
      <c r="D504" s="472"/>
      <c r="E504" s="472"/>
      <c r="F504" s="472"/>
      <c r="G504" s="472"/>
      <c r="H504" s="468"/>
      <c r="I504" s="468"/>
      <c r="J504" s="468"/>
      <c r="K504" s="468"/>
      <c r="L504" s="468"/>
      <c r="M504" s="468"/>
      <c r="N504" s="468"/>
      <c r="O504" s="468"/>
      <c r="P504" s="478"/>
      <c r="Q504" s="478"/>
      <c r="R504" s="478"/>
      <c r="S504" s="478"/>
      <c r="T504" s="895" t="s">
        <v>245</v>
      </c>
      <c r="U504" s="896"/>
      <c r="V504" s="897"/>
      <c r="W504" s="897"/>
      <c r="X504" s="898"/>
      <c r="Y504" s="479"/>
      <c r="Z504" s="473"/>
      <c r="AA504" s="465">
        <f>IF(T504="?",0,IF(T504&lt;&gt;"",1,0))</f>
        <v>0</v>
      </c>
      <c r="AB504" s="573"/>
    </row>
    <row r="505" spans="1:28" s="458" customFormat="1" ht="5.25" customHeight="1" x14ac:dyDescent="0.2">
      <c r="A505" s="459"/>
      <c r="B505" s="467"/>
      <c r="C505" s="468"/>
      <c r="D505" s="468"/>
      <c r="E505" s="468"/>
      <c r="F505" s="468"/>
      <c r="G505" s="468"/>
      <c r="H505" s="472"/>
      <c r="I505" s="472"/>
      <c r="J505" s="472"/>
      <c r="K505" s="472"/>
      <c r="L505" s="468"/>
      <c r="M505" s="468"/>
      <c r="N505" s="468"/>
      <c r="O505" s="468"/>
      <c r="P505" s="468"/>
      <c r="Q505" s="468"/>
      <c r="R505" s="468"/>
      <c r="S505" s="468"/>
      <c r="T505" s="468"/>
      <c r="U505" s="468"/>
      <c r="V505" s="478"/>
      <c r="W505" s="478"/>
      <c r="X505" s="478"/>
      <c r="Y505" s="480"/>
      <c r="Z505" s="470"/>
      <c r="AA505" s="474"/>
      <c r="AB505" s="573"/>
    </row>
    <row r="506" spans="1:28" s="458" customFormat="1" ht="27" customHeight="1" x14ac:dyDescent="0.2">
      <c r="A506" s="459" t="s">
        <v>450</v>
      </c>
      <c r="B506" s="471"/>
      <c r="C506" s="899" t="s">
        <v>451</v>
      </c>
      <c r="D506" s="899"/>
      <c r="E506" s="899"/>
      <c r="F506" s="899"/>
      <c r="G506" s="899"/>
      <c r="H506" s="899"/>
      <c r="I506" s="899"/>
      <c r="J506" s="899"/>
      <c r="K506" s="899"/>
      <c r="L506" s="899"/>
      <c r="M506" s="899"/>
      <c r="N506" s="899"/>
      <c r="O506" s="899"/>
      <c r="P506" s="899"/>
      <c r="Q506" s="481"/>
      <c r="R506" s="481"/>
      <c r="S506" s="481"/>
      <c r="T506" s="481"/>
      <c r="U506" s="481"/>
      <c r="V506" s="481"/>
      <c r="W506" s="707" t="s">
        <v>245</v>
      </c>
      <c r="X506" s="708"/>
      <c r="Y506" s="481"/>
      <c r="Z506" s="473"/>
      <c r="AA506" s="465">
        <f>IF(W506="?",0,IF(W506&lt;&gt;"",1,0))</f>
        <v>0</v>
      </c>
      <c r="AB506" s="573"/>
    </row>
    <row r="507" spans="1:28" s="458" customFormat="1" ht="9" customHeight="1" x14ac:dyDescent="0.2">
      <c r="A507" s="459"/>
      <c r="B507" s="467"/>
      <c r="C507" s="482"/>
      <c r="D507" s="482"/>
      <c r="E507" s="482"/>
      <c r="F507" s="482"/>
      <c r="G507" s="482"/>
      <c r="H507" s="483"/>
      <c r="I507" s="483"/>
      <c r="J507" s="483"/>
      <c r="K507" s="483"/>
      <c r="L507" s="482"/>
      <c r="M507" s="482"/>
      <c r="N507" s="482"/>
      <c r="O507" s="482"/>
      <c r="P507" s="482"/>
      <c r="Q507" s="482"/>
      <c r="R507" s="482"/>
      <c r="S507" s="482"/>
      <c r="T507" s="482"/>
      <c r="U507" s="482"/>
      <c r="V507" s="482"/>
      <c r="W507" s="482"/>
      <c r="X507" s="482"/>
      <c r="Y507" s="484"/>
      <c r="Z507" s="470"/>
      <c r="AA507" s="474"/>
      <c r="AB507" s="573"/>
    </row>
    <row r="508" spans="1:28" s="458" customFormat="1" ht="5.25" customHeight="1" x14ac:dyDescent="0.2">
      <c r="A508" s="459"/>
      <c r="B508" s="467"/>
      <c r="C508" s="468"/>
      <c r="D508" s="468"/>
      <c r="E508" s="468"/>
      <c r="F508" s="468"/>
      <c r="G508" s="468"/>
      <c r="H508" s="472"/>
      <c r="I508" s="472"/>
      <c r="J508" s="472"/>
      <c r="K508" s="472"/>
      <c r="L508" s="468"/>
      <c r="M508" s="468"/>
      <c r="N508" s="468"/>
      <c r="O508" s="468"/>
      <c r="P508" s="468"/>
      <c r="Q508" s="468"/>
      <c r="R508" s="468"/>
      <c r="S508" s="468"/>
      <c r="T508" s="468"/>
      <c r="U508" s="468"/>
      <c r="V508" s="468"/>
      <c r="W508" s="468"/>
      <c r="X508" s="468"/>
      <c r="Y508" s="480"/>
      <c r="Z508" s="470"/>
      <c r="AA508" s="474"/>
      <c r="AB508" s="573"/>
    </row>
    <row r="509" spans="1:28" s="458" customFormat="1" ht="36" customHeight="1" x14ac:dyDescent="0.2">
      <c r="A509" s="459"/>
      <c r="B509" s="471"/>
      <c r="C509" s="900" t="s">
        <v>452</v>
      </c>
      <c r="D509" s="900"/>
      <c r="E509" s="900"/>
      <c r="F509" s="900"/>
      <c r="G509" s="900"/>
      <c r="H509" s="900"/>
      <c r="I509" s="900"/>
      <c r="J509" s="900"/>
      <c r="K509" s="900"/>
      <c r="L509" s="900"/>
      <c r="M509" s="900"/>
      <c r="N509" s="900"/>
      <c r="O509" s="900"/>
      <c r="P509" s="900"/>
      <c r="Q509" s="900"/>
      <c r="R509" s="900"/>
      <c r="S509" s="900"/>
      <c r="T509" s="900"/>
      <c r="U509" s="900"/>
      <c r="V509" s="900"/>
      <c r="W509" s="900"/>
      <c r="X509" s="900"/>
      <c r="Y509" s="900"/>
      <c r="Z509" s="473"/>
      <c r="AA509" s="474"/>
      <c r="AB509" s="573"/>
    </row>
    <row r="510" spans="1:28" s="458" customFormat="1" ht="48" customHeight="1" x14ac:dyDescent="0.2">
      <c r="A510" s="459"/>
      <c r="B510" s="471"/>
      <c r="C510" s="875" t="s">
        <v>571</v>
      </c>
      <c r="D510" s="876"/>
      <c r="E510" s="876"/>
      <c r="F510" s="876"/>
      <c r="G510" s="876"/>
      <c r="H510" s="876"/>
      <c r="I510" s="876"/>
      <c r="J510" s="876"/>
      <c r="K510" s="876"/>
      <c r="L510" s="876"/>
      <c r="M510" s="876"/>
      <c r="N510" s="876"/>
      <c r="O510" s="876"/>
      <c r="P510" s="876"/>
      <c r="Q510" s="876"/>
      <c r="R510" s="876"/>
      <c r="S510" s="876"/>
      <c r="T510" s="876"/>
      <c r="U510" s="876"/>
      <c r="V510" s="876"/>
      <c r="W510" s="876"/>
      <c r="X510" s="876"/>
      <c r="Y510" s="485"/>
      <c r="Z510" s="473"/>
      <c r="AA510" s="474"/>
      <c r="AB510" s="573"/>
    </row>
    <row r="511" spans="1:28" s="458" customFormat="1" ht="5.25" customHeight="1" x14ac:dyDescent="0.2">
      <c r="A511" s="459"/>
      <c r="B511" s="467"/>
      <c r="C511" s="468"/>
      <c r="D511" s="486" t="s">
        <v>245</v>
      </c>
      <c r="E511" s="486" t="s">
        <v>453</v>
      </c>
      <c r="F511" s="486" t="s">
        <v>454</v>
      </c>
      <c r="G511" s="486" t="s">
        <v>455</v>
      </c>
      <c r="H511" s="486" t="s">
        <v>456</v>
      </c>
      <c r="I511" s="486" t="s">
        <v>457</v>
      </c>
      <c r="J511" s="486" t="s">
        <v>458</v>
      </c>
      <c r="K511" s="486" t="s">
        <v>459</v>
      </c>
      <c r="L511" s="487" t="s">
        <v>460</v>
      </c>
      <c r="M511" s="487" t="s">
        <v>461</v>
      </c>
      <c r="N511" s="487" t="s">
        <v>462</v>
      </c>
      <c r="O511" s="487" t="s">
        <v>463</v>
      </c>
      <c r="P511" s="487" t="s">
        <v>464</v>
      </c>
      <c r="Q511" s="487" t="s">
        <v>465</v>
      </c>
      <c r="R511" s="487" t="s">
        <v>466</v>
      </c>
      <c r="S511" s="487" t="s">
        <v>467</v>
      </c>
      <c r="T511" s="487" t="s">
        <v>468</v>
      </c>
      <c r="U511" s="487" t="s">
        <v>573</v>
      </c>
      <c r="V511" s="487" t="s">
        <v>574</v>
      </c>
      <c r="W511" s="487" t="s">
        <v>575</v>
      </c>
      <c r="X511" s="487" t="s">
        <v>576</v>
      </c>
      <c r="Y511" s="479" t="s">
        <v>230</v>
      </c>
      <c r="Z511" s="470"/>
      <c r="AA511" s="474"/>
      <c r="AB511" s="573"/>
    </row>
    <row r="512" spans="1:28" s="492" customFormat="1" ht="21" customHeight="1" x14ac:dyDescent="0.2">
      <c r="A512" s="459" t="s">
        <v>469</v>
      </c>
      <c r="B512" s="488"/>
      <c r="C512" s="583" t="s">
        <v>572</v>
      </c>
      <c r="D512" s="583"/>
      <c r="E512" s="583"/>
      <c r="F512" s="583"/>
      <c r="G512" s="583"/>
      <c r="H512" s="533"/>
      <c r="I512" s="533"/>
      <c r="J512" s="533"/>
      <c r="K512" s="489"/>
      <c r="L512" s="877" t="s">
        <v>245</v>
      </c>
      <c r="M512" s="878"/>
      <c r="N512" s="879"/>
      <c r="O512" s="879"/>
      <c r="P512" s="879"/>
      <c r="Q512" s="879"/>
      <c r="R512" s="879"/>
      <c r="S512" s="879"/>
      <c r="T512" s="879"/>
      <c r="U512" s="879"/>
      <c r="V512" s="879"/>
      <c r="W512" s="879"/>
      <c r="X512" s="880"/>
      <c r="Y512" s="490"/>
      <c r="Z512" s="491"/>
      <c r="AA512" s="465">
        <f>IF(L512="?",0,IF(L512&lt;&gt;"",1,0))</f>
        <v>0</v>
      </c>
      <c r="AB512" s="574"/>
    </row>
    <row r="513" spans="1:28" s="458" customFormat="1" ht="9" customHeight="1" x14ac:dyDescent="0.2">
      <c r="A513" s="459"/>
      <c r="B513" s="467"/>
      <c r="C513" s="468"/>
      <c r="D513" s="468"/>
      <c r="E513" s="468"/>
      <c r="F513" s="468"/>
      <c r="G513" s="468"/>
      <c r="H513" s="472"/>
      <c r="I513" s="472"/>
      <c r="J513" s="472"/>
      <c r="K513" s="472"/>
      <c r="L513" s="468"/>
      <c r="M513" s="468"/>
      <c r="N513" s="468"/>
      <c r="O513" s="468"/>
      <c r="P513" s="478"/>
      <c r="Q513" s="478"/>
      <c r="R513" s="478"/>
      <c r="S513" s="478"/>
      <c r="T513" s="487"/>
      <c r="U513" s="487"/>
      <c r="V513" s="487"/>
      <c r="W513" s="487"/>
      <c r="X513" s="487"/>
      <c r="Y513" s="479"/>
      <c r="Z513" s="470"/>
      <c r="AA513" s="474"/>
      <c r="AB513" s="573"/>
    </row>
    <row r="514" spans="1:28" s="458" customFormat="1" ht="300" customHeight="1" x14ac:dyDescent="0.2">
      <c r="A514" s="459" t="s">
        <v>470</v>
      </c>
      <c r="B514" s="493"/>
      <c r="C514" s="881"/>
      <c r="D514" s="882"/>
      <c r="E514" s="882"/>
      <c r="F514" s="882"/>
      <c r="G514" s="882"/>
      <c r="H514" s="882"/>
      <c r="I514" s="882"/>
      <c r="J514" s="882"/>
      <c r="K514" s="882"/>
      <c r="L514" s="882"/>
      <c r="M514" s="882"/>
      <c r="N514" s="882"/>
      <c r="O514" s="882"/>
      <c r="P514" s="882"/>
      <c r="Q514" s="882"/>
      <c r="R514" s="882"/>
      <c r="S514" s="882"/>
      <c r="T514" s="882"/>
      <c r="U514" s="882"/>
      <c r="V514" s="882"/>
      <c r="W514" s="882"/>
      <c r="X514" s="882"/>
      <c r="Y514" s="472"/>
      <c r="Z514" s="470"/>
      <c r="AA514" s="465">
        <f>IF(C514="?",0,IF(C514&lt;&gt;"",1,0))</f>
        <v>0</v>
      </c>
      <c r="AB514" s="573"/>
    </row>
    <row r="515" spans="1:28" s="458" customFormat="1" ht="9" customHeight="1" x14ac:dyDescent="0.2">
      <c r="A515" s="459"/>
      <c r="B515" s="494"/>
      <c r="C515" s="495"/>
      <c r="D515" s="495"/>
      <c r="E515" s="495"/>
      <c r="F515" s="495"/>
      <c r="G515" s="495"/>
      <c r="H515" s="495"/>
      <c r="I515" s="495"/>
      <c r="J515" s="495"/>
      <c r="K515" s="495"/>
      <c r="L515" s="495"/>
      <c r="M515" s="495"/>
      <c r="N515" s="495"/>
      <c r="O515" s="495"/>
      <c r="P515" s="495"/>
      <c r="Q515" s="495"/>
      <c r="R515" s="495"/>
      <c r="S515" s="495"/>
      <c r="T515" s="495"/>
      <c r="U515" s="495"/>
      <c r="V515" s="495"/>
      <c r="W515" s="495"/>
      <c r="X515" s="495"/>
      <c r="Y515" s="496"/>
      <c r="Z515" s="497"/>
      <c r="AA515" s="474"/>
      <c r="AB515" s="573"/>
    </row>
    <row r="516" spans="1:28" s="458" customFormat="1" ht="9" customHeight="1" x14ac:dyDescent="0.2">
      <c r="A516" s="451"/>
      <c r="B516" s="452"/>
      <c r="C516" s="453"/>
      <c r="D516" s="453"/>
      <c r="E516" s="453"/>
      <c r="F516" s="453"/>
      <c r="G516" s="453"/>
      <c r="H516" s="454"/>
      <c r="I516" s="454"/>
      <c r="J516" s="454"/>
      <c r="K516" s="453"/>
      <c r="L516" s="453"/>
      <c r="M516" s="453"/>
      <c r="N516" s="453"/>
      <c r="O516" s="453"/>
      <c r="P516" s="453"/>
      <c r="Q516" s="453"/>
      <c r="R516" s="453"/>
      <c r="S516" s="453"/>
      <c r="T516" s="453"/>
      <c r="U516" s="453"/>
      <c r="V516" s="453"/>
      <c r="W516" s="453"/>
      <c r="X516" s="453"/>
      <c r="Y516" s="455"/>
      <c r="Z516" s="456"/>
      <c r="AA516" s="457"/>
      <c r="AB516" s="573"/>
    </row>
    <row r="517" spans="1:28" ht="24" customHeight="1" x14ac:dyDescent="0.2">
      <c r="A517" s="459"/>
      <c r="B517" s="460"/>
      <c r="C517" s="883" t="s">
        <v>435</v>
      </c>
      <c r="D517" s="884"/>
      <c r="E517" s="884"/>
      <c r="F517" s="884"/>
      <c r="G517" s="884"/>
      <c r="H517" s="884"/>
      <c r="I517" s="461" t="s">
        <v>262</v>
      </c>
      <c r="J517" s="462"/>
      <c r="K517" s="885" t="str">
        <f>IF(Stammdaten!$L$28&lt;&gt;"",Stammdaten!$L$28,"")</f>
        <v/>
      </c>
      <c r="L517" s="886"/>
      <c r="M517" s="886"/>
      <c r="N517" s="886"/>
      <c r="O517" s="886"/>
      <c r="P517" s="886"/>
      <c r="Q517" s="886"/>
      <c r="R517" s="886"/>
      <c r="S517" s="886"/>
      <c r="T517" s="887"/>
      <c r="U517" s="888" t="str">
        <f>IF(Stammdaten!$S$21&lt;&gt;"",Stammdaten!$S$21,"-")</f>
        <v>00000000</v>
      </c>
      <c r="V517" s="889"/>
      <c r="W517" s="889"/>
      <c r="X517" s="890"/>
      <c r="Y517" s="463"/>
      <c r="Z517" s="464"/>
      <c r="AA517" s="465">
        <f>IF(SUM(AA518:AA542)&gt;0,10000,0)</f>
        <v>0</v>
      </c>
    </row>
    <row r="518" spans="1:28" s="458" customFormat="1" ht="5.25" customHeight="1" x14ac:dyDescent="0.2">
      <c r="A518" s="459"/>
      <c r="B518" s="467"/>
      <c r="C518" s="468"/>
      <c r="D518" s="468"/>
      <c r="E518" s="468"/>
      <c r="F518" s="468"/>
      <c r="G518" s="468"/>
      <c r="H518" s="468"/>
      <c r="I518" s="468"/>
      <c r="J518" s="468"/>
      <c r="K518" s="468"/>
      <c r="L518" s="468"/>
      <c r="M518" s="468"/>
      <c r="N518" s="468"/>
      <c r="O518" s="468"/>
      <c r="P518" s="468"/>
      <c r="Q518" s="468"/>
      <c r="R518" s="468"/>
      <c r="S518" s="468"/>
      <c r="T518" s="468"/>
      <c r="U518" s="468"/>
      <c r="V518" s="468"/>
      <c r="W518" s="468"/>
      <c r="X518" s="468"/>
      <c r="Y518" s="469"/>
      <c r="Z518" s="470"/>
      <c r="AA518" s="457"/>
      <c r="AB518" s="573"/>
    </row>
    <row r="519" spans="1:28" s="458" customFormat="1" ht="21" customHeight="1" x14ac:dyDescent="0.2">
      <c r="A519" s="459" t="s">
        <v>436</v>
      </c>
      <c r="B519" s="471"/>
      <c r="C519" s="472" t="s">
        <v>437</v>
      </c>
      <c r="D519" s="468"/>
      <c r="E519" s="468"/>
      <c r="F519" s="468"/>
      <c r="G519" s="468"/>
      <c r="H519" s="472"/>
      <c r="I519" s="472"/>
      <c r="J519" s="472"/>
      <c r="K519" s="893"/>
      <c r="L519" s="894"/>
      <c r="M519" s="894"/>
      <c r="N519" s="894"/>
      <c r="O519" s="894"/>
      <c r="P519" s="894"/>
      <c r="Q519" s="894"/>
      <c r="R519" s="894"/>
      <c r="S519" s="894"/>
      <c r="T519" s="894"/>
      <c r="U519" s="894"/>
      <c r="V519" s="894"/>
      <c r="W519" s="894"/>
      <c r="X519" s="894"/>
      <c r="Y519" s="469"/>
      <c r="Z519" s="473"/>
      <c r="AA519" s="465">
        <f>IF(K519="?",0,IF(K519&lt;&gt;"",1,0))</f>
        <v>0</v>
      </c>
      <c r="AB519" s="573"/>
    </row>
    <row r="520" spans="1:28" s="458" customFormat="1" ht="5.25" customHeight="1" x14ac:dyDescent="0.2">
      <c r="A520" s="459"/>
      <c r="B520" s="467"/>
      <c r="C520" s="468"/>
      <c r="D520" s="468"/>
      <c r="E520" s="468"/>
      <c r="F520" s="468"/>
      <c r="G520" s="468"/>
      <c r="H520" s="472"/>
      <c r="I520" s="472"/>
      <c r="J520" s="472"/>
      <c r="K520" s="468"/>
      <c r="L520" s="468"/>
      <c r="M520" s="468"/>
      <c r="N520" s="468"/>
      <c r="O520" s="468"/>
      <c r="P520" s="468"/>
      <c r="Q520" s="468"/>
      <c r="R520" s="468"/>
      <c r="S520" s="468"/>
      <c r="T520" s="468"/>
      <c r="U520" s="468"/>
      <c r="V520" s="468"/>
      <c r="W520" s="468"/>
      <c r="X520" s="468"/>
      <c r="Y520" s="469"/>
      <c r="Z520" s="470"/>
      <c r="AA520" s="474"/>
      <c r="AB520" s="573"/>
    </row>
    <row r="521" spans="1:28" s="458" customFormat="1" ht="21" customHeight="1" x14ac:dyDescent="0.2">
      <c r="A521" s="475" t="s">
        <v>438</v>
      </c>
      <c r="B521" s="476"/>
      <c r="C521" s="472" t="s">
        <v>439</v>
      </c>
      <c r="D521" s="468"/>
      <c r="E521" s="468"/>
      <c r="F521" s="468"/>
      <c r="G521" s="468"/>
      <c r="H521" s="472"/>
      <c r="I521" s="472"/>
      <c r="J521" s="472"/>
      <c r="K521" s="477"/>
      <c r="L521" s="468" t="s">
        <v>440</v>
      </c>
      <c r="M521" s="468"/>
      <c r="N521" s="477"/>
      <c r="O521" s="468" t="s">
        <v>441</v>
      </c>
      <c r="P521" s="468"/>
      <c r="Q521" s="472"/>
      <c r="R521" s="472"/>
      <c r="S521" s="472"/>
      <c r="T521" s="472"/>
      <c r="U521" s="472"/>
      <c r="V521" s="472"/>
      <c r="W521" s="472"/>
      <c r="X521" s="472"/>
      <c r="Y521" s="469"/>
      <c r="Z521" s="473"/>
      <c r="AA521" s="465">
        <f>IF(K521="?",0,IF(K521&lt;&gt;"",1,0))+IF(N521="?",0,IF(N521&lt;&gt;"",1,0))</f>
        <v>0</v>
      </c>
      <c r="AB521" s="573"/>
    </row>
    <row r="522" spans="1:28" s="458" customFormat="1" ht="5.25" customHeight="1" x14ac:dyDescent="0.2">
      <c r="A522" s="459"/>
      <c r="B522" s="467"/>
      <c r="C522" s="468"/>
      <c r="D522" s="468"/>
      <c r="E522" s="468"/>
      <c r="F522" s="468"/>
      <c r="G522" s="468"/>
      <c r="H522" s="472"/>
      <c r="I522" s="472"/>
      <c r="J522" s="472"/>
      <c r="K522" s="472"/>
      <c r="L522" s="468"/>
      <c r="M522" s="468"/>
      <c r="N522" s="468"/>
      <c r="O522" s="468"/>
      <c r="P522" s="468"/>
      <c r="Q522" s="468"/>
      <c r="R522" s="468"/>
      <c r="S522" s="468"/>
      <c r="T522" s="468"/>
      <c r="U522" s="468"/>
      <c r="V522" s="468"/>
      <c r="W522" s="468"/>
      <c r="X522" s="468"/>
      <c r="Y522" s="469"/>
      <c r="Z522" s="470"/>
      <c r="AA522" s="474"/>
      <c r="AB522" s="573"/>
    </row>
    <row r="523" spans="1:28" s="182" customFormat="1" ht="21" customHeight="1" x14ac:dyDescent="0.2">
      <c r="A523" s="175" t="s">
        <v>656</v>
      </c>
      <c r="B523" s="167"/>
      <c r="C523" s="272" t="s">
        <v>612</v>
      </c>
      <c r="D523" s="268"/>
      <c r="E523" s="268"/>
      <c r="F523" s="268"/>
      <c r="G523" s="268"/>
      <c r="H523" s="272"/>
      <c r="I523" s="272"/>
      <c r="J523" s="272"/>
      <c r="K523" s="873"/>
      <c r="L523" s="874"/>
      <c r="M523" s="874"/>
      <c r="N523" s="874"/>
      <c r="O523" s="272"/>
      <c r="P523" s="901" t="s">
        <v>658</v>
      </c>
      <c r="Q523" s="801"/>
      <c r="R523" s="801"/>
      <c r="S523" s="801"/>
      <c r="T523" s="801"/>
      <c r="U523" s="801"/>
      <c r="V523" s="801"/>
      <c r="W523" s="801"/>
      <c r="X523" s="801"/>
      <c r="Y523" s="137"/>
      <c r="Z523" s="133"/>
      <c r="AA523" s="465">
        <f>IF(K523="?",0,IF(K523&lt;&gt;"",1,0))</f>
        <v>0</v>
      </c>
      <c r="AB523" s="570"/>
    </row>
    <row r="524" spans="1:28" s="182" customFormat="1" ht="5.25" customHeight="1" x14ac:dyDescent="0.2">
      <c r="A524" s="176"/>
      <c r="B524" s="128"/>
      <c r="C524" s="268"/>
      <c r="D524" s="268"/>
      <c r="E524" s="268"/>
      <c r="F524" s="268"/>
      <c r="G524" s="268"/>
      <c r="H524" s="272"/>
      <c r="I524" s="272"/>
      <c r="J524" s="272"/>
      <c r="K524" s="272"/>
      <c r="L524" s="268"/>
      <c r="M524" s="268"/>
      <c r="N524" s="268"/>
      <c r="O524" s="268"/>
      <c r="P524" s="268"/>
      <c r="Q524" s="272"/>
      <c r="R524" s="272"/>
      <c r="S524" s="272"/>
      <c r="T524" s="272"/>
      <c r="U524" s="272"/>
      <c r="V524" s="272"/>
      <c r="W524" s="272"/>
      <c r="X524" s="272"/>
      <c r="Y524" s="137"/>
      <c r="Z524" s="129"/>
      <c r="AA524" s="325"/>
      <c r="AB524" s="570"/>
    </row>
    <row r="525" spans="1:28" s="458" customFormat="1" ht="21" customHeight="1" x14ac:dyDescent="0.2">
      <c r="A525" s="459" t="s">
        <v>442</v>
      </c>
      <c r="B525" s="476"/>
      <c r="C525" s="472" t="s">
        <v>443</v>
      </c>
      <c r="D525" s="468"/>
      <c r="E525" s="468"/>
      <c r="F525" s="468"/>
      <c r="G525" s="468"/>
      <c r="H525" s="472"/>
      <c r="I525" s="472"/>
      <c r="J525" s="472"/>
      <c r="K525" s="891"/>
      <c r="L525" s="892"/>
      <c r="M525" s="892"/>
      <c r="N525" s="892"/>
      <c r="O525" s="468"/>
      <c r="P525" s="468"/>
      <c r="Q525" s="472"/>
      <c r="R525" s="472"/>
      <c r="S525" s="472"/>
      <c r="T525" s="472"/>
      <c r="U525" s="472"/>
      <c r="V525" s="472"/>
      <c r="W525" s="472"/>
      <c r="X525" s="472"/>
      <c r="Y525" s="469"/>
      <c r="Z525" s="473"/>
      <c r="AA525" s="465">
        <f>IF(K525="?",0,IF(K525&lt;&gt;"",1,0))</f>
        <v>0</v>
      </c>
      <c r="AB525" s="573"/>
    </row>
    <row r="526" spans="1:28" s="458" customFormat="1" ht="5.25" customHeight="1" x14ac:dyDescent="0.2">
      <c r="A526" s="459"/>
      <c r="B526" s="467"/>
      <c r="C526" s="468"/>
      <c r="D526" s="468"/>
      <c r="E526" s="468"/>
      <c r="F526" s="468"/>
      <c r="G526" s="468"/>
      <c r="H526" s="472"/>
      <c r="I526" s="472"/>
      <c r="J526" s="472"/>
      <c r="K526" s="472"/>
      <c r="L526" s="468"/>
      <c r="M526" s="468"/>
      <c r="N526" s="468"/>
      <c r="O526" s="468"/>
      <c r="P526" s="468"/>
      <c r="Q526" s="468"/>
      <c r="R526" s="468"/>
      <c r="S526" s="468"/>
      <c r="T526" s="468"/>
      <c r="U526" s="468"/>
      <c r="V526" s="468"/>
      <c r="W526" s="468"/>
      <c r="X526" s="468"/>
      <c r="Y526" s="469"/>
      <c r="Z526" s="470"/>
      <c r="AA526" s="474"/>
      <c r="AB526" s="573"/>
    </row>
    <row r="527" spans="1:28" s="458" customFormat="1" ht="21" customHeight="1" x14ac:dyDescent="0.2">
      <c r="A527" s="459" t="s">
        <v>444</v>
      </c>
      <c r="B527" s="471"/>
      <c r="C527" s="472" t="s">
        <v>445</v>
      </c>
      <c r="D527" s="468"/>
      <c r="E527" s="468"/>
      <c r="F527" s="468"/>
      <c r="G527" s="468"/>
      <c r="H527" s="472"/>
      <c r="I527" s="472"/>
      <c r="J527" s="472"/>
      <c r="K527" s="477"/>
      <c r="L527" s="468"/>
      <c r="M527" s="468"/>
      <c r="N527" s="468"/>
      <c r="O527" s="468"/>
      <c r="P527" s="468"/>
      <c r="Q527" s="468"/>
      <c r="R527" s="468"/>
      <c r="S527" s="468"/>
      <c r="T527" s="468"/>
      <c r="U527" s="468"/>
      <c r="V527" s="468"/>
      <c r="W527" s="468"/>
      <c r="X527" s="468"/>
      <c r="Y527" s="469"/>
      <c r="Z527" s="473"/>
      <c r="AA527" s="465">
        <f>IF(K527="?",0,IF(K527&lt;&gt;"",1,0))</f>
        <v>0</v>
      </c>
      <c r="AB527" s="573"/>
    </row>
    <row r="528" spans="1:28" s="458" customFormat="1" ht="5.25" customHeight="1" x14ac:dyDescent="0.2">
      <c r="A528" s="459"/>
      <c r="B528" s="467"/>
      <c r="C528" s="468"/>
      <c r="D528" s="468"/>
      <c r="E528" s="468"/>
      <c r="F528" s="468"/>
      <c r="G528" s="468"/>
      <c r="H528" s="472"/>
      <c r="I528" s="472"/>
      <c r="J528" s="472"/>
      <c r="K528" s="472"/>
      <c r="L528" s="468"/>
      <c r="M528" s="468"/>
      <c r="N528" s="468"/>
      <c r="O528" s="468"/>
      <c r="P528" s="468"/>
      <c r="Q528" s="468"/>
      <c r="R528" s="468"/>
      <c r="S528" s="468"/>
      <c r="T528" s="468"/>
      <c r="U528" s="468"/>
      <c r="V528" s="468"/>
      <c r="W528" s="468"/>
      <c r="X528" s="468"/>
      <c r="Y528" s="469"/>
      <c r="Z528" s="470"/>
      <c r="AA528" s="474"/>
      <c r="AB528" s="573"/>
    </row>
    <row r="529" spans="1:28" s="458" customFormat="1" ht="21" customHeight="1" x14ac:dyDescent="0.2">
      <c r="A529" s="459" t="s">
        <v>446</v>
      </c>
      <c r="B529" s="471"/>
      <c r="C529" s="472" t="s">
        <v>447</v>
      </c>
      <c r="D529" s="468"/>
      <c r="E529" s="468"/>
      <c r="F529" s="468"/>
      <c r="G529" s="468"/>
      <c r="H529" s="472"/>
      <c r="I529" s="472"/>
      <c r="J529" s="472"/>
      <c r="K529" s="893"/>
      <c r="L529" s="894"/>
      <c r="M529" s="894"/>
      <c r="N529" s="894"/>
      <c r="O529" s="894"/>
      <c r="P529" s="894"/>
      <c r="Q529" s="894"/>
      <c r="R529" s="894"/>
      <c r="S529" s="894"/>
      <c r="T529" s="894"/>
      <c r="U529" s="894"/>
      <c r="V529" s="894"/>
      <c r="W529" s="894"/>
      <c r="X529" s="894"/>
      <c r="Y529" s="469"/>
      <c r="Z529" s="473"/>
      <c r="AA529" s="465">
        <f>IF(K529="?",0,IF(K529&lt;&gt;"",1,0))</f>
        <v>0</v>
      </c>
      <c r="AB529" s="573"/>
    </row>
    <row r="530" spans="1:28" s="458" customFormat="1" ht="9" customHeight="1" x14ac:dyDescent="0.2">
      <c r="A530" s="459"/>
      <c r="B530" s="467"/>
      <c r="C530" s="468"/>
      <c r="D530" s="468"/>
      <c r="E530" s="468"/>
      <c r="F530" s="468"/>
      <c r="G530" s="468"/>
      <c r="H530" s="472"/>
      <c r="I530" s="472"/>
      <c r="J530" s="472"/>
      <c r="K530" s="472"/>
      <c r="L530" s="468"/>
      <c r="M530" s="468"/>
      <c r="N530" s="468"/>
      <c r="O530" s="468"/>
      <c r="P530" s="478"/>
      <c r="Q530" s="478"/>
      <c r="R530" s="478"/>
      <c r="S530" s="478"/>
      <c r="T530" s="478"/>
      <c r="U530" s="478"/>
      <c r="V530" s="478"/>
      <c r="W530" s="478"/>
      <c r="X530" s="478"/>
      <c r="Y530" s="479" t="s">
        <v>230</v>
      </c>
      <c r="Z530" s="470"/>
      <c r="AA530" s="474"/>
      <c r="AB530" s="573"/>
    </row>
    <row r="531" spans="1:28" s="458" customFormat="1" ht="21" customHeight="1" x14ac:dyDescent="0.2">
      <c r="A531" s="459" t="s">
        <v>448</v>
      </c>
      <c r="B531" s="471"/>
      <c r="C531" s="472" t="s">
        <v>449</v>
      </c>
      <c r="D531" s="472"/>
      <c r="E531" s="472"/>
      <c r="F531" s="472"/>
      <c r="G531" s="472"/>
      <c r="H531" s="468"/>
      <c r="I531" s="468"/>
      <c r="J531" s="468"/>
      <c r="K531" s="468"/>
      <c r="L531" s="468"/>
      <c r="M531" s="468"/>
      <c r="N531" s="468"/>
      <c r="O531" s="468"/>
      <c r="P531" s="478"/>
      <c r="Q531" s="478"/>
      <c r="R531" s="478"/>
      <c r="S531" s="478"/>
      <c r="T531" s="895" t="s">
        <v>245</v>
      </c>
      <c r="U531" s="896"/>
      <c r="V531" s="897"/>
      <c r="W531" s="897"/>
      <c r="X531" s="898"/>
      <c r="Y531" s="479"/>
      <c r="Z531" s="473"/>
      <c r="AA531" s="465">
        <f>IF(T531="?",0,IF(T531&lt;&gt;"",1,0))</f>
        <v>0</v>
      </c>
      <c r="AB531" s="573"/>
    </row>
    <row r="532" spans="1:28" s="458" customFormat="1" ht="5.25" customHeight="1" x14ac:dyDescent="0.2">
      <c r="A532" s="459"/>
      <c r="B532" s="467"/>
      <c r="C532" s="468"/>
      <c r="D532" s="468"/>
      <c r="E532" s="468"/>
      <c r="F532" s="468"/>
      <c r="G532" s="468"/>
      <c r="H532" s="472"/>
      <c r="I532" s="472"/>
      <c r="J532" s="472"/>
      <c r="K532" s="472"/>
      <c r="L532" s="468"/>
      <c r="M532" s="468"/>
      <c r="N532" s="468"/>
      <c r="O532" s="468"/>
      <c r="P532" s="468"/>
      <c r="Q532" s="468"/>
      <c r="R532" s="468"/>
      <c r="S532" s="468"/>
      <c r="T532" s="468"/>
      <c r="U532" s="468"/>
      <c r="V532" s="478"/>
      <c r="W532" s="478"/>
      <c r="X532" s="478"/>
      <c r="Y532" s="480"/>
      <c r="Z532" s="470"/>
      <c r="AA532" s="474"/>
      <c r="AB532" s="573"/>
    </row>
    <row r="533" spans="1:28" s="458" customFormat="1" ht="27" customHeight="1" x14ac:dyDescent="0.2">
      <c r="A533" s="459" t="s">
        <v>450</v>
      </c>
      <c r="B533" s="471"/>
      <c r="C533" s="899" t="s">
        <v>451</v>
      </c>
      <c r="D533" s="899"/>
      <c r="E533" s="899"/>
      <c r="F533" s="899"/>
      <c r="G533" s="899"/>
      <c r="H533" s="899"/>
      <c r="I533" s="899"/>
      <c r="J533" s="899"/>
      <c r="K533" s="899"/>
      <c r="L533" s="899"/>
      <c r="M533" s="899"/>
      <c r="N533" s="899"/>
      <c r="O533" s="899"/>
      <c r="P533" s="899"/>
      <c r="Q533" s="481"/>
      <c r="R533" s="481"/>
      <c r="S533" s="481"/>
      <c r="T533" s="481"/>
      <c r="U533" s="481"/>
      <c r="V533" s="481"/>
      <c r="W533" s="707" t="s">
        <v>245</v>
      </c>
      <c r="X533" s="708"/>
      <c r="Y533" s="481"/>
      <c r="Z533" s="473"/>
      <c r="AA533" s="465">
        <f>IF(W533="?",0,IF(W533&lt;&gt;"",1,0))</f>
        <v>0</v>
      </c>
      <c r="AB533" s="573"/>
    </row>
    <row r="534" spans="1:28" s="458" customFormat="1" ht="9" customHeight="1" x14ac:dyDescent="0.2">
      <c r="A534" s="459"/>
      <c r="B534" s="467"/>
      <c r="C534" s="482"/>
      <c r="D534" s="482"/>
      <c r="E534" s="482"/>
      <c r="F534" s="482"/>
      <c r="G534" s="482"/>
      <c r="H534" s="483"/>
      <c r="I534" s="483"/>
      <c r="J534" s="483"/>
      <c r="K534" s="483"/>
      <c r="L534" s="482"/>
      <c r="M534" s="482"/>
      <c r="N534" s="482"/>
      <c r="O534" s="482"/>
      <c r="P534" s="482"/>
      <c r="Q534" s="482"/>
      <c r="R534" s="482"/>
      <c r="S534" s="482"/>
      <c r="T534" s="482"/>
      <c r="U534" s="482"/>
      <c r="V534" s="482"/>
      <c r="W534" s="482"/>
      <c r="X534" s="482"/>
      <c r="Y534" s="484"/>
      <c r="Z534" s="470"/>
      <c r="AA534" s="474"/>
      <c r="AB534" s="573"/>
    </row>
    <row r="535" spans="1:28" s="458" customFormat="1" ht="5.25" customHeight="1" x14ac:dyDescent="0.2">
      <c r="A535" s="459"/>
      <c r="B535" s="467"/>
      <c r="C535" s="468"/>
      <c r="D535" s="468"/>
      <c r="E535" s="468"/>
      <c r="F535" s="468"/>
      <c r="G535" s="468"/>
      <c r="H535" s="472"/>
      <c r="I535" s="472"/>
      <c r="J535" s="472"/>
      <c r="K535" s="472"/>
      <c r="L535" s="468"/>
      <c r="M535" s="468"/>
      <c r="N535" s="468"/>
      <c r="O535" s="468"/>
      <c r="P535" s="468"/>
      <c r="Q535" s="468"/>
      <c r="R535" s="468"/>
      <c r="S535" s="468"/>
      <c r="T535" s="468"/>
      <c r="U535" s="468"/>
      <c r="V535" s="468"/>
      <c r="W535" s="468"/>
      <c r="X535" s="468"/>
      <c r="Y535" s="480"/>
      <c r="Z535" s="470"/>
      <c r="AA535" s="474"/>
      <c r="AB535" s="573"/>
    </row>
    <row r="536" spans="1:28" s="458" customFormat="1" ht="36" customHeight="1" x14ac:dyDescent="0.2">
      <c r="A536" s="459"/>
      <c r="B536" s="471"/>
      <c r="C536" s="900" t="s">
        <v>452</v>
      </c>
      <c r="D536" s="900"/>
      <c r="E536" s="900"/>
      <c r="F536" s="900"/>
      <c r="G536" s="900"/>
      <c r="H536" s="900"/>
      <c r="I536" s="900"/>
      <c r="J536" s="900"/>
      <c r="K536" s="900"/>
      <c r="L536" s="900"/>
      <c r="M536" s="900"/>
      <c r="N536" s="900"/>
      <c r="O536" s="900"/>
      <c r="P536" s="900"/>
      <c r="Q536" s="900"/>
      <c r="R536" s="900"/>
      <c r="S536" s="900"/>
      <c r="T536" s="900"/>
      <c r="U536" s="900"/>
      <c r="V536" s="900"/>
      <c r="W536" s="900"/>
      <c r="X536" s="900"/>
      <c r="Y536" s="900"/>
      <c r="Z536" s="473"/>
      <c r="AA536" s="474"/>
      <c r="AB536" s="573"/>
    </row>
    <row r="537" spans="1:28" s="458" customFormat="1" ht="48" customHeight="1" x14ac:dyDescent="0.2">
      <c r="A537" s="459"/>
      <c r="B537" s="471"/>
      <c r="C537" s="875" t="s">
        <v>571</v>
      </c>
      <c r="D537" s="876"/>
      <c r="E537" s="876"/>
      <c r="F537" s="876"/>
      <c r="G537" s="876"/>
      <c r="H537" s="876"/>
      <c r="I537" s="876"/>
      <c r="J537" s="876"/>
      <c r="K537" s="876"/>
      <c r="L537" s="876"/>
      <c r="M537" s="876"/>
      <c r="N537" s="876"/>
      <c r="O537" s="876"/>
      <c r="P537" s="876"/>
      <c r="Q537" s="876"/>
      <c r="R537" s="876"/>
      <c r="S537" s="876"/>
      <c r="T537" s="876"/>
      <c r="U537" s="876"/>
      <c r="V537" s="876"/>
      <c r="W537" s="876"/>
      <c r="X537" s="876"/>
      <c r="Y537" s="485"/>
      <c r="Z537" s="473"/>
      <c r="AA537" s="474"/>
      <c r="AB537" s="573"/>
    </row>
    <row r="538" spans="1:28" s="458" customFormat="1" ht="5.25" customHeight="1" x14ac:dyDescent="0.2">
      <c r="A538" s="459"/>
      <c r="B538" s="467"/>
      <c r="C538" s="468"/>
      <c r="D538" s="486" t="s">
        <v>245</v>
      </c>
      <c r="E538" s="486" t="s">
        <v>453</v>
      </c>
      <c r="F538" s="486" t="s">
        <v>454</v>
      </c>
      <c r="G538" s="486" t="s">
        <v>455</v>
      </c>
      <c r="H538" s="486" t="s">
        <v>456</v>
      </c>
      <c r="I538" s="486" t="s">
        <v>457</v>
      </c>
      <c r="J538" s="486" t="s">
        <v>458</v>
      </c>
      <c r="K538" s="486" t="s">
        <v>459</v>
      </c>
      <c r="L538" s="487" t="s">
        <v>460</v>
      </c>
      <c r="M538" s="487" t="s">
        <v>461</v>
      </c>
      <c r="N538" s="487" t="s">
        <v>462</v>
      </c>
      <c r="O538" s="487" t="s">
        <v>463</v>
      </c>
      <c r="P538" s="487" t="s">
        <v>464</v>
      </c>
      <c r="Q538" s="487" t="s">
        <v>465</v>
      </c>
      <c r="R538" s="487" t="s">
        <v>466</v>
      </c>
      <c r="S538" s="487" t="s">
        <v>467</v>
      </c>
      <c r="T538" s="487" t="s">
        <v>468</v>
      </c>
      <c r="U538" s="487" t="s">
        <v>573</v>
      </c>
      <c r="V538" s="487" t="s">
        <v>574</v>
      </c>
      <c r="W538" s="487" t="s">
        <v>575</v>
      </c>
      <c r="X538" s="487" t="s">
        <v>576</v>
      </c>
      <c r="Y538" s="479" t="s">
        <v>230</v>
      </c>
      <c r="Z538" s="470"/>
      <c r="AA538" s="474"/>
      <c r="AB538" s="573"/>
    </row>
    <row r="539" spans="1:28" s="492" customFormat="1" ht="21" customHeight="1" x14ac:dyDescent="0.2">
      <c r="A539" s="459" t="s">
        <v>469</v>
      </c>
      <c r="B539" s="488"/>
      <c r="C539" s="583" t="s">
        <v>572</v>
      </c>
      <c r="D539" s="583"/>
      <c r="E539" s="583"/>
      <c r="F539" s="583"/>
      <c r="G539" s="583"/>
      <c r="H539" s="533"/>
      <c r="I539" s="533"/>
      <c r="J539" s="533"/>
      <c r="K539" s="489"/>
      <c r="L539" s="877" t="s">
        <v>245</v>
      </c>
      <c r="M539" s="878"/>
      <c r="N539" s="879"/>
      <c r="O539" s="879"/>
      <c r="P539" s="879"/>
      <c r="Q539" s="879"/>
      <c r="R539" s="879"/>
      <c r="S539" s="879"/>
      <c r="T539" s="879"/>
      <c r="U539" s="879"/>
      <c r="V539" s="879"/>
      <c r="W539" s="879"/>
      <c r="X539" s="880"/>
      <c r="Y539" s="490"/>
      <c r="Z539" s="491"/>
      <c r="AA539" s="465">
        <f>IF(L539="?",0,IF(L539&lt;&gt;"",1,0))</f>
        <v>0</v>
      </c>
      <c r="AB539" s="574"/>
    </row>
    <row r="540" spans="1:28" s="458" customFormat="1" ht="9" customHeight="1" x14ac:dyDescent="0.2">
      <c r="A540" s="459"/>
      <c r="B540" s="467"/>
      <c r="C540" s="468"/>
      <c r="D540" s="468"/>
      <c r="E540" s="468"/>
      <c r="F540" s="468"/>
      <c r="G540" s="468"/>
      <c r="H540" s="472"/>
      <c r="I540" s="472"/>
      <c r="J540" s="472"/>
      <c r="K540" s="472"/>
      <c r="L540" s="468"/>
      <c r="M540" s="468"/>
      <c r="N540" s="468"/>
      <c r="O540" s="468"/>
      <c r="P540" s="478"/>
      <c r="Q540" s="478"/>
      <c r="R540" s="478"/>
      <c r="S540" s="478"/>
      <c r="T540" s="487"/>
      <c r="U540" s="487"/>
      <c r="V540" s="487"/>
      <c r="W540" s="487"/>
      <c r="X540" s="487"/>
      <c r="Y540" s="479"/>
      <c r="Z540" s="470"/>
      <c r="AA540" s="474"/>
      <c r="AB540" s="573"/>
    </row>
    <row r="541" spans="1:28" s="458" customFormat="1" ht="300" customHeight="1" x14ac:dyDescent="0.2">
      <c r="A541" s="459" t="s">
        <v>470</v>
      </c>
      <c r="B541" s="493"/>
      <c r="C541" s="881"/>
      <c r="D541" s="882"/>
      <c r="E541" s="882"/>
      <c r="F541" s="882"/>
      <c r="G541" s="882"/>
      <c r="H541" s="882"/>
      <c r="I541" s="882"/>
      <c r="J541" s="882"/>
      <c r="K541" s="882"/>
      <c r="L541" s="882"/>
      <c r="M541" s="882"/>
      <c r="N541" s="882"/>
      <c r="O541" s="882"/>
      <c r="P541" s="882"/>
      <c r="Q541" s="882"/>
      <c r="R541" s="882"/>
      <c r="S541" s="882"/>
      <c r="T541" s="882"/>
      <c r="U541" s="882"/>
      <c r="V541" s="882"/>
      <c r="W541" s="882"/>
      <c r="X541" s="882"/>
      <c r="Y541" s="472"/>
      <c r="Z541" s="470"/>
      <c r="AA541" s="465">
        <f>IF(C541="?",0,IF(C541&lt;&gt;"",1,0))</f>
        <v>0</v>
      </c>
      <c r="AB541" s="573"/>
    </row>
    <row r="542" spans="1:28" s="458" customFormat="1" ht="9" customHeight="1" x14ac:dyDescent="0.2">
      <c r="A542" s="459"/>
      <c r="B542" s="494"/>
      <c r="C542" s="495"/>
      <c r="D542" s="495"/>
      <c r="E542" s="495"/>
      <c r="F542" s="495"/>
      <c r="G542" s="495"/>
      <c r="H542" s="495"/>
      <c r="I542" s="495"/>
      <c r="J542" s="495"/>
      <c r="K542" s="495"/>
      <c r="L542" s="495"/>
      <c r="M542" s="495"/>
      <c r="N542" s="495"/>
      <c r="O542" s="495"/>
      <c r="P542" s="495"/>
      <c r="Q542" s="495"/>
      <c r="R542" s="495"/>
      <c r="S542" s="495"/>
      <c r="T542" s="495"/>
      <c r="U542" s="495"/>
      <c r="V542" s="495"/>
      <c r="W542" s="495"/>
      <c r="X542" s="495"/>
      <c r="Y542" s="496"/>
      <c r="Z542" s="497"/>
      <c r="AA542" s="474"/>
      <c r="AB542" s="573"/>
    </row>
  </sheetData>
  <sheetProtection algorithmName="SHA-512" hashValue="ja4vEUpl0DMbBvz/Rqc5vlHoNaTrToyTHYE6Im83Mny9Q6rnPOZeu9bis5lRSrRL52SW1qb2mH8nuwU2SlH+oA==" saltValue="X+fwd0NK8AZx2Rv03aGPFA==" spinCount="100000" sheet="1" selectLockedCells="1"/>
  <mergeCells count="301">
    <mergeCell ref="P496:X496"/>
    <mergeCell ref="P523:X523"/>
    <mergeCell ref="P253:X253"/>
    <mergeCell ref="P307:X307"/>
    <mergeCell ref="P334:X334"/>
    <mergeCell ref="P361:X361"/>
    <mergeCell ref="P388:X388"/>
    <mergeCell ref="P415:X415"/>
    <mergeCell ref="P442:X442"/>
    <mergeCell ref="K438:X438"/>
    <mergeCell ref="C433:X433"/>
    <mergeCell ref="K417:N417"/>
    <mergeCell ref="K421:X421"/>
    <mergeCell ref="K444:N444"/>
    <mergeCell ref="K448:X448"/>
    <mergeCell ref="K286:X286"/>
    <mergeCell ref="T288:X288"/>
    <mergeCell ref="C290:P290"/>
    <mergeCell ref="W290:X290"/>
    <mergeCell ref="C293:Y293"/>
    <mergeCell ref="C294:X294"/>
    <mergeCell ref="L296:X296"/>
    <mergeCell ref="C298:X298"/>
    <mergeCell ref="C301:H301"/>
    <mergeCell ref="P145:X145"/>
    <mergeCell ref="P172:X172"/>
    <mergeCell ref="P199:X199"/>
    <mergeCell ref="P226:X226"/>
    <mergeCell ref="C158:Y158"/>
    <mergeCell ref="C159:X159"/>
    <mergeCell ref="L161:X161"/>
    <mergeCell ref="C163:X163"/>
    <mergeCell ref="C166:H166"/>
    <mergeCell ref="K166:T166"/>
    <mergeCell ref="U166:X166"/>
    <mergeCell ref="K147:N147"/>
    <mergeCell ref="U193:X193"/>
    <mergeCell ref="K174:N174"/>
    <mergeCell ref="K178:X178"/>
    <mergeCell ref="K222:X222"/>
    <mergeCell ref="C220:H220"/>
    <mergeCell ref="K220:T220"/>
    <mergeCell ref="U220:X220"/>
    <mergeCell ref="C186:X186"/>
    <mergeCell ref="L188:X188"/>
    <mergeCell ref="C190:X190"/>
    <mergeCell ref="K195:X195"/>
    <mergeCell ref="K145:N145"/>
    <mergeCell ref="W74:X74"/>
    <mergeCell ref="C77:Y77"/>
    <mergeCell ref="K16:X16"/>
    <mergeCell ref="T18:X18"/>
    <mergeCell ref="P10:X10"/>
    <mergeCell ref="P37:X37"/>
    <mergeCell ref="P64:X64"/>
    <mergeCell ref="P91:X91"/>
    <mergeCell ref="P118:X118"/>
    <mergeCell ref="C85:H85"/>
    <mergeCell ref="K85:T85"/>
    <mergeCell ref="U85:X85"/>
    <mergeCell ref="K87:X87"/>
    <mergeCell ref="C109:X109"/>
    <mergeCell ref="C112:H112"/>
    <mergeCell ref="K112:T112"/>
    <mergeCell ref="K10:N10"/>
    <mergeCell ref="K37:N37"/>
    <mergeCell ref="K64:N64"/>
    <mergeCell ref="K91:N91"/>
    <mergeCell ref="K118:N118"/>
    <mergeCell ref="C263:P263"/>
    <mergeCell ref="W263:X263"/>
    <mergeCell ref="C266:Y266"/>
    <mergeCell ref="C267:X267"/>
    <mergeCell ref="B2:Z2"/>
    <mergeCell ref="C4:H4"/>
    <mergeCell ref="K4:T4"/>
    <mergeCell ref="U4:X4"/>
    <mergeCell ref="K6:X6"/>
    <mergeCell ref="K12:N12"/>
    <mergeCell ref="C78:X78"/>
    <mergeCell ref="L80:X80"/>
    <mergeCell ref="C82:X82"/>
    <mergeCell ref="K60:X60"/>
    <mergeCell ref="C51:X51"/>
    <mergeCell ref="L53:X53"/>
    <mergeCell ref="C55:X55"/>
    <mergeCell ref="C58:H58"/>
    <mergeCell ref="K58:T58"/>
    <mergeCell ref="U58:X58"/>
    <mergeCell ref="K66:N66"/>
    <mergeCell ref="K70:X70"/>
    <mergeCell ref="T72:X72"/>
    <mergeCell ref="C74:P74"/>
    <mergeCell ref="K274:T274"/>
    <mergeCell ref="U274:X274"/>
    <mergeCell ref="L377:X377"/>
    <mergeCell ref="K303:X303"/>
    <mergeCell ref="U112:X112"/>
    <mergeCell ref="K114:X114"/>
    <mergeCell ref="K93:N93"/>
    <mergeCell ref="K97:X97"/>
    <mergeCell ref="T99:X99"/>
    <mergeCell ref="C101:P101"/>
    <mergeCell ref="K276:X276"/>
    <mergeCell ref="K282:N282"/>
    <mergeCell ref="K228:N228"/>
    <mergeCell ref="K232:X232"/>
    <mergeCell ref="K249:X249"/>
    <mergeCell ref="K255:N255"/>
    <mergeCell ref="K259:X259"/>
    <mergeCell ref="T261:X261"/>
    <mergeCell ref="T234:X234"/>
    <mergeCell ref="C236:P236"/>
    <mergeCell ref="W236:X236"/>
    <mergeCell ref="C239:Y239"/>
    <mergeCell ref="C240:X240"/>
    <mergeCell ref="L242:X242"/>
    <mergeCell ref="K363:N363"/>
    <mergeCell ref="K367:X367"/>
    <mergeCell ref="K357:X357"/>
    <mergeCell ref="U382:X382"/>
    <mergeCell ref="K384:X384"/>
    <mergeCell ref="K390:N390"/>
    <mergeCell ref="K394:X394"/>
    <mergeCell ref="T369:X369"/>
    <mergeCell ref="C371:P371"/>
    <mergeCell ref="T450:X450"/>
    <mergeCell ref="C452:P452"/>
    <mergeCell ref="W452:X452"/>
    <mergeCell ref="T423:X423"/>
    <mergeCell ref="C425:P425"/>
    <mergeCell ref="W425:X425"/>
    <mergeCell ref="C375:X375"/>
    <mergeCell ref="K313:X313"/>
    <mergeCell ref="T315:X315"/>
    <mergeCell ref="C317:P317"/>
    <mergeCell ref="W317:X317"/>
    <mergeCell ref="C320:Y320"/>
    <mergeCell ref="C321:X321"/>
    <mergeCell ref="C348:X348"/>
    <mergeCell ref="L323:X323"/>
    <mergeCell ref="C325:X325"/>
    <mergeCell ref="C328:H328"/>
    <mergeCell ref="K328:T328"/>
    <mergeCell ref="C355:H355"/>
    <mergeCell ref="K355:T355"/>
    <mergeCell ref="T396:X396"/>
    <mergeCell ref="C379:X379"/>
    <mergeCell ref="C382:H382"/>
    <mergeCell ref="K382:T382"/>
    <mergeCell ref="K492:X492"/>
    <mergeCell ref="C479:P479"/>
    <mergeCell ref="W479:X479"/>
    <mergeCell ref="C482:Y482"/>
    <mergeCell ref="C460:X460"/>
    <mergeCell ref="C463:H463"/>
    <mergeCell ref="K463:T463"/>
    <mergeCell ref="U463:X463"/>
    <mergeCell ref="C483:X483"/>
    <mergeCell ref="L485:X485"/>
    <mergeCell ref="C487:X487"/>
    <mergeCell ref="C490:H490"/>
    <mergeCell ref="K490:T490"/>
    <mergeCell ref="U490:X490"/>
    <mergeCell ref="K465:X465"/>
    <mergeCell ref="K471:N471"/>
    <mergeCell ref="K475:X475"/>
    <mergeCell ref="P469:X469"/>
    <mergeCell ref="C455:Y455"/>
    <mergeCell ref="C20:P20"/>
    <mergeCell ref="W20:X20"/>
    <mergeCell ref="C23:Y23"/>
    <mergeCell ref="C24:X24"/>
    <mergeCell ref="C31:H31"/>
    <mergeCell ref="K31:T31"/>
    <mergeCell ref="U31:X31"/>
    <mergeCell ref="T477:X477"/>
    <mergeCell ref="K39:N39"/>
    <mergeCell ref="K43:X43"/>
    <mergeCell ref="T45:X45"/>
    <mergeCell ref="C47:P47"/>
    <mergeCell ref="W47:X47"/>
    <mergeCell ref="C50:Y50"/>
    <mergeCell ref="L26:X26"/>
    <mergeCell ref="C28:X28"/>
    <mergeCell ref="K33:X33"/>
    <mergeCell ref="W101:X101"/>
    <mergeCell ref="C428:Y428"/>
    <mergeCell ref="C429:X429"/>
    <mergeCell ref="L431:X431"/>
    <mergeCell ref="W371:X371"/>
    <mergeCell ref="C374:Y374"/>
    <mergeCell ref="C456:X456"/>
    <mergeCell ref="L458:X458"/>
    <mergeCell ref="C436:H436"/>
    <mergeCell ref="K436:T436"/>
    <mergeCell ref="U436:X436"/>
    <mergeCell ref="K120:N120"/>
    <mergeCell ref="C105:X105"/>
    <mergeCell ref="C104:Y104"/>
    <mergeCell ref="L107:X107"/>
    <mergeCell ref="K151:X151"/>
    <mergeCell ref="T153:X153"/>
    <mergeCell ref="C155:P155"/>
    <mergeCell ref="K139:T139"/>
    <mergeCell ref="U139:X139"/>
    <mergeCell ref="K141:X141"/>
    <mergeCell ref="K124:X124"/>
    <mergeCell ref="T126:X126"/>
    <mergeCell ref="C128:P128"/>
    <mergeCell ref="W128:X128"/>
    <mergeCell ref="C131:Y131"/>
    <mergeCell ref="C132:X132"/>
    <mergeCell ref="L134:X134"/>
    <mergeCell ref="C136:X136"/>
    <mergeCell ref="C139:H139"/>
    <mergeCell ref="U355:X355"/>
    <mergeCell ref="K336:N336"/>
    <mergeCell ref="K340:X340"/>
    <mergeCell ref="T342:X342"/>
    <mergeCell ref="C344:P344"/>
    <mergeCell ref="W344:X344"/>
    <mergeCell ref="C347:Y347"/>
    <mergeCell ref="L215:X215"/>
    <mergeCell ref="C217:X217"/>
    <mergeCell ref="U328:X328"/>
    <mergeCell ref="L350:X350"/>
    <mergeCell ref="C352:X352"/>
    <mergeCell ref="P280:X280"/>
    <mergeCell ref="K301:T301"/>
    <mergeCell ref="U301:X301"/>
    <mergeCell ref="K330:X330"/>
    <mergeCell ref="K309:N309"/>
    <mergeCell ref="C244:X244"/>
    <mergeCell ref="C247:H247"/>
    <mergeCell ref="K247:T247"/>
    <mergeCell ref="U247:X247"/>
    <mergeCell ref="L269:X269"/>
    <mergeCell ref="C271:X271"/>
    <mergeCell ref="C274:H274"/>
    <mergeCell ref="C533:P533"/>
    <mergeCell ref="W533:X533"/>
    <mergeCell ref="C536:Y536"/>
    <mergeCell ref="C537:X537"/>
    <mergeCell ref="L539:X539"/>
    <mergeCell ref="C541:X541"/>
    <mergeCell ref="K519:X519"/>
    <mergeCell ref="K525:N525"/>
    <mergeCell ref="K529:X529"/>
    <mergeCell ref="T531:X531"/>
    <mergeCell ref="K409:T409"/>
    <mergeCell ref="U409:X409"/>
    <mergeCell ref="K411:X411"/>
    <mergeCell ref="C398:P398"/>
    <mergeCell ref="W398:X398"/>
    <mergeCell ref="C401:Y401"/>
    <mergeCell ref="C402:X402"/>
    <mergeCell ref="L404:X404"/>
    <mergeCell ref="C406:X406"/>
    <mergeCell ref="K172:N172"/>
    <mergeCell ref="K199:N199"/>
    <mergeCell ref="K226:N226"/>
    <mergeCell ref="K168:X168"/>
    <mergeCell ref="T180:X180"/>
    <mergeCell ref="C182:P182"/>
    <mergeCell ref="W182:X182"/>
    <mergeCell ref="C185:Y185"/>
    <mergeCell ref="W155:X155"/>
    <mergeCell ref="K201:N201"/>
    <mergeCell ref="K205:X205"/>
    <mergeCell ref="T207:X207"/>
    <mergeCell ref="C209:P209"/>
    <mergeCell ref="W209:X209"/>
    <mergeCell ref="C212:Y212"/>
    <mergeCell ref="C213:X213"/>
    <mergeCell ref="C193:H193"/>
    <mergeCell ref="K193:T193"/>
    <mergeCell ref="K496:N496"/>
    <mergeCell ref="K523:N523"/>
    <mergeCell ref="K253:N253"/>
    <mergeCell ref="K280:N280"/>
    <mergeCell ref="K307:N307"/>
    <mergeCell ref="K334:N334"/>
    <mergeCell ref="K361:N361"/>
    <mergeCell ref="K388:N388"/>
    <mergeCell ref="K415:N415"/>
    <mergeCell ref="K442:N442"/>
    <mergeCell ref="K469:N469"/>
    <mergeCell ref="C510:X510"/>
    <mergeCell ref="L512:X512"/>
    <mergeCell ref="C514:X514"/>
    <mergeCell ref="C517:H517"/>
    <mergeCell ref="K517:T517"/>
    <mergeCell ref="U517:X517"/>
    <mergeCell ref="K498:N498"/>
    <mergeCell ref="K502:X502"/>
    <mergeCell ref="T504:X504"/>
    <mergeCell ref="C506:P506"/>
    <mergeCell ref="W506:X506"/>
    <mergeCell ref="C509:Y509"/>
    <mergeCell ref="C409:H409"/>
  </mergeCells>
  <conditionalFormatting sqref="T18:U18">
    <cfRule type="cellIs" dxfId="59" priority="79" operator="equal">
      <formula>"?"</formula>
    </cfRule>
  </conditionalFormatting>
  <conditionalFormatting sqref="W20:X20">
    <cfRule type="cellIs" dxfId="58" priority="78" operator="equal">
      <formula>"?"</formula>
    </cfRule>
  </conditionalFormatting>
  <conditionalFormatting sqref="L26:M26">
    <cfRule type="cellIs" dxfId="57" priority="77" operator="equal">
      <formula>"?"</formula>
    </cfRule>
  </conditionalFormatting>
  <conditionalFormatting sqref="T45:U45">
    <cfRule type="cellIs" dxfId="56" priority="76" operator="equal">
      <formula>"?"</formula>
    </cfRule>
  </conditionalFormatting>
  <conditionalFormatting sqref="W47:X47">
    <cfRule type="cellIs" dxfId="55" priority="75" operator="equal">
      <formula>"?"</formula>
    </cfRule>
  </conditionalFormatting>
  <conditionalFormatting sqref="T234:U234">
    <cfRule type="cellIs" dxfId="54" priority="55" operator="equal">
      <formula>"?"</formula>
    </cfRule>
  </conditionalFormatting>
  <conditionalFormatting sqref="T72:U72">
    <cfRule type="cellIs" dxfId="53" priority="73" operator="equal">
      <formula>"?"</formula>
    </cfRule>
  </conditionalFormatting>
  <conditionalFormatting sqref="W74:X74">
    <cfRule type="cellIs" dxfId="52" priority="72" operator="equal">
      <formula>"?"</formula>
    </cfRule>
  </conditionalFormatting>
  <conditionalFormatting sqref="T99:U99">
    <cfRule type="cellIs" dxfId="51" priority="70" operator="equal">
      <formula>"?"</formula>
    </cfRule>
  </conditionalFormatting>
  <conditionalFormatting sqref="W101:X101">
    <cfRule type="cellIs" dxfId="50" priority="69" operator="equal">
      <formula>"?"</formula>
    </cfRule>
  </conditionalFormatting>
  <conditionalFormatting sqref="W263:X263">
    <cfRule type="cellIs" dxfId="49" priority="51" operator="equal">
      <formula>"?"</formula>
    </cfRule>
  </conditionalFormatting>
  <conditionalFormatting sqref="T126:U126">
    <cfRule type="cellIs" dxfId="48" priority="67" operator="equal">
      <formula>"?"</formula>
    </cfRule>
  </conditionalFormatting>
  <conditionalFormatting sqref="W128:X128">
    <cfRule type="cellIs" dxfId="47" priority="66" operator="equal">
      <formula>"?"</formula>
    </cfRule>
  </conditionalFormatting>
  <conditionalFormatting sqref="T288:U288">
    <cfRule type="cellIs" dxfId="46" priority="49" operator="equal">
      <formula>"?"</formula>
    </cfRule>
  </conditionalFormatting>
  <conditionalFormatting sqref="T153:U153">
    <cfRule type="cellIs" dxfId="45" priority="64" operator="equal">
      <formula>"?"</formula>
    </cfRule>
  </conditionalFormatting>
  <conditionalFormatting sqref="W155:X155">
    <cfRule type="cellIs" dxfId="44" priority="63" operator="equal">
      <formula>"?"</formula>
    </cfRule>
  </conditionalFormatting>
  <conditionalFormatting sqref="T180:U180">
    <cfRule type="cellIs" dxfId="43" priority="61" operator="equal">
      <formula>"?"</formula>
    </cfRule>
  </conditionalFormatting>
  <conditionalFormatting sqref="W182:X182">
    <cfRule type="cellIs" dxfId="42" priority="60" operator="equal">
      <formula>"?"</formula>
    </cfRule>
  </conditionalFormatting>
  <conditionalFormatting sqref="W317:X317">
    <cfRule type="cellIs" dxfId="41" priority="45" operator="equal">
      <formula>"?"</formula>
    </cfRule>
  </conditionalFormatting>
  <conditionalFormatting sqref="T207:U207">
    <cfRule type="cellIs" dxfId="40" priority="58" operator="equal">
      <formula>"?"</formula>
    </cfRule>
  </conditionalFormatting>
  <conditionalFormatting sqref="W209:X209">
    <cfRule type="cellIs" dxfId="39" priority="57" operator="equal">
      <formula>"?"</formula>
    </cfRule>
  </conditionalFormatting>
  <conditionalFormatting sqref="T342:U342">
    <cfRule type="cellIs" dxfId="38" priority="43" operator="equal">
      <formula>"?"</formula>
    </cfRule>
  </conditionalFormatting>
  <conditionalFormatting sqref="W236:X236">
    <cfRule type="cellIs" dxfId="37" priority="54" operator="equal">
      <formula>"?"</formula>
    </cfRule>
  </conditionalFormatting>
  <conditionalFormatting sqref="T261:U261">
    <cfRule type="cellIs" dxfId="36" priority="52" operator="equal">
      <formula>"?"</formula>
    </cfRule>
  </conditionalFormatting>
  <conditionalFormatting sqref="W371:X371">
    <cfRule type="cellIs" dxfId="35" priority="39" operator="equal">
      <formula>"?"</formula>
    </cfRule>
  </conditionalFormatting>
  <conditionalFormatting sqref="W290:X290">
    <cfRule type="cellIs" dxfId="34" priority="48" operator="equal">
      <formula>"?"</formula>
    </cfRule>
  </conditionalFormatting>
  <conditionalFormatting sqref="T396:U396">
    <cfRule type="cellIs" dxfId="33" priority="37" operator="equal">
      <formula>"?"</formula>
    </cfRule>
  </conditionalFormatting>
  <conditionalFormatting sqref="T315:U315">
    <cfRule type="cellIs" dxfId="32" priority="46" operator="equal">
      <formula>"?"</formula>
    </cfRule>
  </conditionalFormatting>
  <conditionalFormatting sqref="W344:X344">
    <cfRule type="cellIs" dxfId="31" priority="42" operator="equal">
      <formula>"?"</formula>
    </cfRule>
  </conditionalFormatting>
  <conditionalFormatting sqref="W425:X425">
    <cfRule type="cellIs" dxfId="30" priority="33" operator="equal">
      <formula>"?"</formula>
    </cfRule>
  </conditionalFormatting>
  <conditionalFormatting sqref="T369:U369">
    <cfRule type="cellIs" dxfId="29" priority="40" operator="equal">
      <formula>"?"</formula>
    </cfRule>
  </conditionalFormatting>
  <conditionalFormatting sqref="T450:U450">
    <cfRule type="cellIs" dxfId="28" priority="31" operator="equal">
      <formula>"?"</formula>
    </cfRule>
  </conditionalFormatting>
  <conditionalFormatting sqref="W398:X398">
    <cfRule type="cellIs" dxfId="27" priority="36" operator="equal">
      <formula>"?"</formula>
    </cfRule>
  </conditionalFormatting>
  <conditionalFormatting sqref="T423:U423">
    <cfRule type="cellIs" dxfId="26" priority="34" operator="equal">
      <formula>"?"</formula>
    </cfRule>
  </conditionalFormatting>
  <conditionalFormatting sqref="W479:X479">
    <cfRule type="cellIs" dxfId="25" priority="27" operator="equal">
      <formula>"?"</formula>
    </cfRule>
  </conditionalFormatting>
  <conditionalFormatting sqref="W452:X452">
    <cfRule type="cellIs" dxfId="24" priority="30" operator="equal">
      <formula>"?"</formula>
    </cfRule>
  </conditionalFormatting>
  <conditionalFormatting sqref="T504:U504">
    <cfRule type="cellIs" dxfId="23" priority="25" operator="equal">
      <formula>"?"</formula>
    </cfRule>
  </conditionalFormatting>
  <conditionalFormatting sqref="T477:U477">
    <cfRule type="cellIs" dxfId="22" priority="28" operator="equal">
      <formula>"?"</formula>
    </cfRule>
  </conditionalFormatting>
  <conditionalFormatting sqref="W506:X506">
    <cfRule type="cellIs" dxfId="21" priority="24" operator="equal">
      <formula>"?"</formula>
    </cfRule>
  </conditionalFormatting>
  <conditionalFormatting sqref="W533:X533">
    <cfRule type="cellIs" dxfId="20" priority="21" operator="equal">
      <formula>"?"</formula>
    </cfRule>
  </conditionalFormatting>
  <conditionalFormatting sqref="T531:U531">
    <cfRule type="cellIs" dxfId="19" priority="22" operator="equal">
      <formula>"?"</formula>
    </cfRule>
  </conditionalFormatting>
  <conditionalFormatting sqref="L53:M53">
    <cfRule type="cellIs" dxfId="18" priority="19" operator="equal">
      <formula>"?"</formula>
    </cfRule>
  </conditionalFormatting>
  <conditionalFormatting sqref="L80:M80">
    <cfRule type="cellIs" dxfId="17" priority="18" operator="equal">
      <formula>"?"</formula>
    </cfRule>
  </conditionalFormatting>
  <conditionalFormatting sqref="L107:M107">
    <cfRule type="cellIs" dxfId="16" priority="17" operator="equal">
      <formula>"?"</formula>
    </cfRule>
  </conditionalFormatting>
  <conditionalFormatting sqref="L134:M134">
    <cfRule type="cellIs" dxfId="15" priority="16" operator="equal">
      <formula>"?"</formula>
    </cfRule>
  </conditionalFormatting>
  <conditionalFormatting sqref="L161:M161">
    <cfRule type="cellIs" dxfId="14" priority="15" operator="equal">
      <formula>"?"</formula>
    </cfRule>
  </conditionalFormatting>
  <conditionalFormatting sqref="L188:M188">
    <cfRule type="cellIs" dxfId="13" priority="14" operator="equal">
      <formula>"?"</formula>
    </cfRule>
  </conditionalFormatting>
  <conditionalFormatting sqref="L215:M215">
    <cfRule type="cellIs" dxfId="12" priority="13" operator="equal">
      <formula>"?"</formula>
    </cfRule>
  </conditionalFormatting>
  <conditionalFormatting sqref="L242:M242">
    <cfRule type="cellIs" dxfId="11" priority="12" operator="equal">
      <formula>"?"</formula>
    </cfRule>
  </conditionalFormatting>
  <conditionalFormatting sqref="L269:M269">
    <cfRule type="cellIs" dxfId="10" priority="11" operator="equal">
      <formula>"?"</formula>
    </cfRule>
  </conditionalFormatting>
  <conditionalFormatting sqref="L296:M296">
    <cfRule type="cellIs" dxfId="9" priority="10" operator="equal">
      <formula>"?"</formula>
    </cfRule>
  </conditionalFormatting>
  <conditionalFormatting sqref="L323:M323">
    <cfRule type="cellIs" dxfId="8" priority="9" operator="equal">
      <formula>"?"</formula>
    </cfRule>
  </conditionalFormatting>
  <conditionalFormatting sqref="L350:M350">
    <cfRule type="cellIs" dxfId="7" priority="8" operator="equal">
      <formula>"?"</formula>
    </cfRule>
  </conditionalFormatting>
  <conditionalFormatting sqref="L377:M377">
    <cfRule type="cellIs" dxfId="6" priority="7" operator="equal">
      <formula>"?"</formula>
    </cfRule>
  </conditionalFormatting>
  <conditionalFormatting sqref="L404:M404">
    <cfRule type="cellIs" dxfId="5" priority="6" operator="equal">
      <formula>"?"</formula>
    </cfRule>
  </conditionalFormatting>
  <conditionalFormatting sqref="L431:M431">
    <cfRule type="cellIs" dxfId="4" priority="5" operator="equal">
      <formula>"?"</formula>
    </cfRule>
  </conditionalFormatting>
  <conditionalFormatting sqref="L458:M458">
    <cfRule type="cellIs" dxfId="3" priority="4" operator="equal">
      <formula>"?"</formula>
    </cfRule>
  </conditionalFormatting>
  <conditionalFormatting sqref="L485:M485">
    <cfRule type="cellIs" dxfId="2" priority="3" operator="equal">
      <formula>"?"</formula>
    </cfRule>
  </conditionalFormatting>
  <conditionalFormatting sqref="L512:M512">
    <cfRule type="cellIs" dxfId="1" priority="2" operator="equal">
      <formula>"?"</formula>
    </cfRule>
  </conditionalFormatting>
  <conditionalFormatting sqref="L539:M539">
    <cfRule type="cellIs" dxfId="0" priority="1" operator="equal">
      <formula>"?"</formula>
    </cfRule>
  </conditionalFormatting>
  <dataValidations count="8">
    <dataValidation type="list" allowBlank="1" showInputMessage="1" showErrorMessage="1" sqref="W20:X20 W506:X506 W47:X47 W74:X74 W101:X101 W128:X128 W155:X155 W182:X182 W209:X209 W236:X236 W263:X263 W290:X290 W317:X317 W344:X344 W371:X371 W398:X398 W425:X425 W452:X452 W479:X479 W533:X533">
      <formula1>"?,Ja,Nein"</formula1>
    </dataValidation>
    <dataValidation type="list" allowBlank="1" showInputMessage="1" showErrorMessage="1" sqref="T18:X18 T504:X504 T45:X45 T72:X72 T99:X99 T126:X126 T153:X153 T180:X180 T207:X207 T234:X234 T261:X261 T288:X288 T315:X315 T342:X342 T369:X369 T396:X396 T423:X423 T450:X450 T477:X477 T531:X531">
      <formula1>"?,wettbewerblich,nicht wettbewerblich"</formula1>
    </dataValidation>
    <dataValidation type="list" allowBlank="1" showInputMessage="1" showErrorMessage="1" sqref="L26:P26 L512:P512 L485:P485 L458:P458 L431:P431 L404:P404 L377:P377 L350:P350 L323:P323 L296:P296 L269:P269 L242:P242 L215:P215 L188:P188 L161:P161 L134:P134 L107:P107 L80:P80 L53:P53 L539:P539">
      <formula1>$D$25:$X$25</formula1>
    </dataValidation>
    <dataValidation type="date" operator="greaterThan" allowBlank="1" showInputMessage="1" showErrorMessage="1" errorTitle="Bitte prüfen Sie Ihre Eingabe!" error="Text und Sonderzeichen sind in diesem Feld nicht zugelassen._x000a_Dieses Feld darf nur ganzzahlige Werte enthalten." sqref="K10:N10 K496:N496 K37:N37 K64:N64 K91:N91 K118:N118 K145:N145 K172:N172 K199:N199 K226:N226 K253:N253 K280:N280 K307:N307 K334:N334 K361:N361 K388:N388 K415:N415 K442:N442 K469:N469 K523:N523">
      <formula1>36526</formula1>
    </dataValidation>
    <dataValidation type="whole" allowBlank="1" showInputMessage="1" showErrorMessage="1" error="Die Eingabe ist auf ganzzahlige Werte begrenzt." sqref="N8 N35 N62 N89 N116 N143 N170 N197 N224 N251 N278 N305 N332 N359 N386 N413 N440 N467 N494 N521">
      <formula1>1</formula1>
      <formula2>12</formula2>
    </dataValidation>
    <dataValidation type="whole" allowBlank="1" showInputMessage="1" showErrorMessage="1" error="Die Eingabe ist auf ganzzahlige Werte begrenzt." sqref="K8 K35 K62 K89 K116 K143 K170 K197 K224 K251 K278 K305 K332 K359 K386 K413 K440 K467 K494 K521">
      <formula1>0</formula1>
      <formula2>20</formula2>
    </dataValidation>
    <dataValidation type="decimal" operator="greaterThan" allowBlank="1" showInputMessage="1" showErrorMessage="1" errorTitle="Bitte prüfen Sie Ihre Eingabe!" error="Die Eingabe ist auf ganzzahlige Werte begrenzt." sqref="K12:N12 K39:N39 K66:N66 K93:N93 K120:N120 K147:N147 K174:N174 K201:N201 K228:N228 K255:N255 K282:N282 K309:N309 K336:N336 K363:N363 K390:N390 K417:N417 K444:N444 K471:N471 K498:N498 K525:N525">
      <formula1>0</formula1>
    </dataValidation>
    <dataValidation type="whole" allowBlank="1" showInputMessage="1" showErrorMessage="1" errorTitle="Bitte prüfen Sie Ihre Eingabe!" error="Die Eingabe ist auf ganzzahlige Werte begrenzt." sqref="K14 K500 K473 K446 K419 K392 K365 K338 K311 K284 K257 K230 K203 K176 K149 K122 K95 K68 K41 K527">
      <formula1>1</formula1>
      <formula2>20</formula2>
    </dataValidation>
  </dataValidations>
  <pageMargins left="0.59055118110236227" right="0.39370078740157483" top="0.59055118110236227" bottom="0.59055118110236227" header="0.39370078740157483" footer="0.51181102362204722"/>
  <pageSetup paperSize="9" orientation="portrait" r:id="rId1"/>
  <headerFooter>
    <oddFooter>&amp;L         Berichtszeitraum: 2019 / Version 1.9&amp;RSeite &amp;P von &amp;N</oddFooter>
  </headerFooter>
  <rowBreaks count="19" manualBreakCount="19">
    <brk id="29" max="25" man="1"/>
    <brk id="56" max="25" man="1"/>
    <brk id="83" max="25" man="1"/>
    <brk id="110" max="25" man="1"/>
    <brk id="137" max="25" man="1"/>
    <brk id="164" max="25" man="1"/>
    <brk id="191" max="25" man="1"/>
    <brk id="218" max="25" man="1"/>
    <brk id="245" max="25" man="1"/>
    <brk id="272" max="25" man="1"/>
    <brk id="299" max="25" man="1"/>
    <brk id="326" max="25" man="1"/>
    <brk id="353" max="25" man="1"/>
    <brk id="380" max="25" man="1"/>
    <brk id="407" max="25" man="1"/>
    <brk id="434" max="25" man="1"/>
    <brk id="461" max="25" man="1"/>
    <brk id="488" max="25" man="1"/>
    <brk id="515" max="25" man="1"/>
  </rowBreaks>
  <ignoredErrors>
    <ignoredError sqref="A542 A515:A518 A488:A491 A461:A464 A434:A437 A407:A410 A380:A383 A353:A356 A326:A329 A299:A302 A272:A275 A245:A248 A218:A221 A191:A194 A164:A167 A137:A140 A110:A113 A83:A86 A56:A59 A12:A32 A6:A9 A33:A36 A60:A61 A87:A90 A114:A117 A141:A144 A168:A171 A195:A198 A222:A225 A249:A252 A276:A279 A303:A306 A330:A333 A357:A360 A384:A387 A411:A414 A438:A441 A465:A468 A492:A495 A519:A522 A11 A38:A55 A65:A82 A92:A109 A119:A136 A146:A163 A173:A190 A200:A217 A227:A244 A254:A271 A281:A298 A308:A325 A335:A352 A362:A379 A389:A406 A416:A433 A443:A460 A470:A487 A497:A514 A524:A541 A63" twoDigitTextYea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3"/>
  </sheetPr>
  <dimension ref="A1:Q121"/>
  <sheetViews>
    <sheetView zoomScale="130" zoomScaleNormal="130" workbookViewId="0">
      <pane ySplit="9" topLeftCell="A10" activePane="bottomLeft" state="frozen"/>
      <selection pane="bottomLeft" activeCell="A10" sqref="A10"/>
    </sheetView>
  </sheetViews>
  <sheetFormatPr baseColWidth="10" defaultRowHeight="12.75" x14ac:dyDescent="0.2"/>
  <cols>
    <col min="1" max="1" width="6.7109375" style="546" customWidth="1"/>
    <col min="2" max="2" width="1.7109375" style="37" customWidth="1"/>
    <col min="3" max="17" width="5.7109375" style="37" customWidth="1"/>
    <col min="18" max="16384" width="11.42578125" style="545"/>
  </cols>
  <sheetData>
    <row r="1" spans="1:17" s="539" customFormat="1" ht="63" customHeight="1" x14ac:dyDescent="0.2">
      <c r="A1" s="538"/>
      <c r="O1" s="541"/>
    </row>
    <row r="2" spans="1:17" s="539" customFormat="1" ht="14.25" customHeight="1" x14ac:dyDescent="0.2">
      <c r="A2" s="538"/>
    </row>
    <row r="3" spans="1:17" s="539" customFormat="1" ht="24" customHeight="1" x14ac:dyDescent="0.2">
      <c r="A3" s="565"/>
      <c r="B3" s="906" t="s">
        <v>535</v>
      </c>
      <c r="C3" s="808"/>
      <c r="D3" s="808"/>
      <c r="E3" s="808"/>
      <c r="F3" s="808"/>
      <c r="G3" s="808"/>
      <c r="H3" s="808"/>
      <c r="I3" s="808"/>
      <c r="J3" s="808"/>
      <c r="K3" s="808"/>
      <c r="L3" s="808"/>
      <c r="M3" s="808"/>
      <c r="N3" s="808"/>
      <c r="O3" s="808"/>
      <c r="P3" s="808"/>
      <c r="Q3" s="808"/>
    </row>
    <row r="4" spans="1:17" s="543" customFormat="1" ht="15" customHeight="1" thickBot="1" x14ac:dyDescent="0.25">
      <c r="A4" s="542"/>
      <c r="B4" s="540"/>
      <c r="C4" s="540"/>
      <c r="D4" s="540"/>
      <c r="E4" s="540"/>
      <c r="F4" s="540"/>
      <c r="G4" s="540"/>
    </row>
    <row r="5" spans="1:17" s="37" customFormat="1" ht="15" customHeight="1" thickTop="1" thickBot="1" x14ac:dyDescent="0.25">
      <c r="B5" s="561" t="s">
        <v>531</v>
      </c>
      <c r="C5" s="561"/>
      <c r="D5" s="560"/>
      <c r="E5" s="562"/>
      <c r="F5" s="562">
        <v>0</v>
      </c>
      <c r="G5" s="560" t="s">
        <v>526</v>
      </c>
      <c r="H5" s="562">
        <v>20</v>
      </c>
      <c r="I5" s="560" t="s">
        <v>530</v>
      </c>
      <c r="J5" s="563"/>
      <c r="K5" s="562">
        <v>40</v>
      </c>
      <c r="L5" s="560" t="s">
        <v>517</v>
      </c>
      <c r="M5" s="562">
        <v>60</v>
      </c>
      <c r="N5" s="560" t="s">
        <v>511</v>
      </c>
      <c r="O5" s="562">
        <v>80</v>
      </c>
      <c r="P5" s="560" t="s">
        <v>512</v>
      </c>
      <c r="Q5" s="560"/>
    </row>
    <row r="6" spans="1:17" s="37" customFormat="1" ht="15" customHeight="1" thickTop="1" thickBot="1" x14ac:dyDescent="0.25">
      <c r="B6" s="561" t="s">
        <v>532</v>
      </c>
      <c r="C6" s="561"/>
      <c r="D6" s="560"/>
      <c r="E6" s="562"/>
      <c r="F6" s="562">
        <v>0</v>
      </c>
      <c r="G6" s="560" t="s">
        <v>526</v>
      </c>
      <c r="H6" s="562">
        <v>20</v>
      </c>
      <c r="I6" s="560" t="s">
        <v>530</v>
      </c>
      <c r="J6" s="563"/>
      <c r="K6" s="562">
        <v>40</v>
      </c>
      <c r="L6" s="560" t="s">
        <v>517</v>
      </c>
      <c r="M6" s="562">
        <v>60</v>
      </c>
      <c r="N6" s="560" t="s">
        <v>511</v>
      </c>
      <c r="O6" s="562">
        <v>80</v>
      </c>
      <c r="P6" s="560" t="s">
        <v>512</v>
      </c>
      <c r="Q6" s="560"/>
    </row>
    <row r="7" spans="1:17" s="37" customFormat="1" ht="15" customHeight="1" thickTop="1" thickBot="1" x14ac:dyDescent="0.25">
      <c r="B7" s="561" t="s">
        <v>533</v>
      </c>
      <c r="C7" s="561"/>
      <c r="D7" s="560"/>
      <c r="E7" s="562"/>
      <c r="F7" s="562">
        <v>0</v>
      </c>
      <c r="G7" s="560" t="s">
        <v>526</v>
      </c>
      <c r="H7" s="562">
        <v>20</v>
      </c>
      <c r="I7" s="560" t="s">
        <v>530</v>
      </c>
      <c r="J7" s="563"/>
      <c r="K7" s="562">
        <v>40</v>
      </c>
      <c r="L7" s="560" t="s">
        <v>517</v>
      </c>
      <c r="M7" s="562">
        <v>60</v>
      </c>
      <c r="N7" s="560" t="s">
        <v>511</v>
      </c>
      <c r="O7" s="562">
        <v>80</v>
      </c>
      <c r="P7" s="560" t="s">
        <v>512</v>
      </c>
      <c r="Q7" s="560"/>
    </row>
    <row r="8" spans="1:17" s="37" customFormat="1" ht="15" customHeight="1" thickTop="1" x14ac:dyDescent="0.2">
      <c r="B8" s="552" t="s">
        <v>561</v>
      </c>
      <c r="C8" s="552"/>
      <c r="D8" s="552"/>
      <c r="E8" s="559"/>
      <c r="F8" s="552"/>
      <c r="G8" s="552"/>
      <c r="H8" s="552"/>
      <c r="I8" s="553"/>
      <c r="J8" s="559"/>
      <c r="K8" s="552"/>
      <c r="L8" s="552"/>
      <c r="M8" s="559"/>
      <c r="N8" s="552"/>
      <c r="O8" s="559"/>
      <c r="P8" s="552"/>
      <c r="Q8" s="552"/>
    </row>
    <row r="9" spans="1:17" s="543" customFormat="1" ht="15" customHeight="1" x14ac:dyDescent="0.2">
      <c r="A9" s="542"/>
      <c r="B9" s="540"/>
      <c r="C9" s="540"/>
      <c r="D9" s="540"/>
      <c r="E9" s="540"/>
      <c r="F9" s="540"/>
      <c r="G9" s="540"/>
    </row>
    <row r="10" spans="1:17" s="37" customFormat="1" ht="15" customHeight="1" x14ac:dyDescent="0.2">
      <c r="A10" s="537">
        <v>1</v>
      </c>
      <c r="B10" s="547" t="s">
        <v>505</v>
      </c>
      <c r="C10" s="536"/>
      <c r="D10" s="536"/>
      <c r="E10" s="536"/>
      <c r="F10" s="536"/>
      <c r="G10" s="536"/>
      <c r="H10" s="544"/>
      <c r="I10" s="544"/>
      <c r="J10" s="544"/>
      <c r="K10" s="544"/>
      <c r="L10" s="544"/>
      <c r="M10" s="544"/>
      <c r="N10" s="544"/>
      <c r="O10" s="544"/>
      <c r="P10" s="544"/>
      <c r="Q10" s="544"/>
    </row>
    <row r="11" spans="1:17" s="37" customFormat="1" ht="5.25" customHeight="1" x14ac:dyDescent="0.2"/>
    <row r="12" spans="1:17" s="37" customFormat="1" ht="15" customHeight="1" thickBot="1" x14ac:dyDescent="0.25">
      <c r="B12" s="548" t="s">
        <v>506</v>
      </c>
      <c r="C12" s="549"/>
      <c r="D12" s="548"/>
      <c r="E12" s="555" t="s">
        <v>504</v>
      </c>
      <c r="F12" s="548"/>
      <c r="G12" s="548"/>
      <c r="H12" s="548"/>
      <c r="I12" s="548"/>
      <c r="J12" s="548"/>
      <c r="K12" s="548"/>
      <c r="L12" s="548"/>
      <c r="M12" s="548"/>
      <c r="N12" s="548"/>
      <c r="O12" s="548"/>
      <c r="P12" s="548"/>
      <c r="Q12" s="548"/>
    </row>
    <row r="13" spans="1:17" s="37" customFormat="1" ht="27" customHeight="1" thickTop="1" thickBot="1" x14ac:dyDescent="0.25">
      <c r="B13" s="550" t="s">
        <v>507</v>
      </c>
      <c r="C13" s="551"/>
      <c r="D13" s="550"/>
      <c r="E13" s="907" t="s">
        <v>510</v>
      </c>
      <c r="F13" s="904"/>
      <c r="G13" s="904"/>
      <c r="H13" s="904"/>
      <c r="I13" s="904"/>
      <c r="J13" s="904"/>
      <c r="K13" s="904"/>
      <c r="L13" s="904"/>
      <c r="M13" s="904"/>
      <c r="N13" s="904"/>
      <c r="O13" s="904"/>
      <c r="P13" s="904"/>
      <c r="Q13" s="904"/>
    </row>
    <row r="14" spans="1:17" s="37" customFormat="1" ht="51.75" customHeight="1" thickTop="1" thickBot="1" x14ac:dyDescent="0.25">
      <c r="B14" s="550" t="s">
        <v>508</v>
      </c>
      <c r="C14" s="551"/>
      <c r="D14" s="550"/>
      <c r="E14" s="903" t="s">
        <v>509</v>
      </c>
      <c r="F14" s="908"/>
      <c r="G14" s="908"/>
      <c r="H14" s="908"/>
      <c r="I14" s="908"/>
      <c r="J14" s="908"/>
      <c r="K14" s="908"/>
      <c r="L14" s="908"/>
      <c r="M14" s="908"/>
      <c r="N14" s="908"/>
      <c r="O14" s="908"/>
      <c r="P14" s="908"/>
      <c r="Q14" s="908"/>
    </row>
    <row r="15" spans="1:17" s="37" customFormat="1" ht="21.75" customHeight="1" thickTop="1" x14ac:dyDescent="0.2">
      <c r="B15" s="554" t="s">
        <v>513</v>
      </c>
      <c r="C15" s="556"/>
      <c r="D15" s="558"/>
      <c r="E15" s="553" t="s">
        <v>518</v>
      </c>
      <c r="F15" s="557">
        <v>60</v>
      </c>
      <c r="G15" s="564"/>
      <c r="H15" s="553"/>
      <c r="I15" s="553" t="s">
        <v>519</v>
      </c>
      <c r="J15" s="557">
        <v>60</v>
      </c>
      <c r="K15" s="564"/>
      <c r="L15" s="552"/>
      <c r="M15" s="552"/>
      <c r="N15" s="553" t="s">
        <v>534</v>
      </c>
      <c r="O15" s="557">
        <v>80</v>
      </c>
      <c r="P15" s="564"/>
      <c r="Q15" s="564"/>
    </row>
    <row r="16" spans="1:17" s="37" customFormat="1" ht="15" customHeight="1" x14ac:dyDescent="0.2"/>
    <row r="17" spans="1:17" s="37" customFormat="1" ht="15" customHeight="1" x14ac:dyDescent="0.2">
      <c r="A17" s="537">
        <v>2</v>
      </c>
      <c r="B17" s="547" t="s">
        <v>514</v>
      </c>
      <c r="C17" s="536"/>
      <c r="D17" s="536"/>
      <c r="E17" s="536"/>
      <c r="F17" s="536"/>
      <c r="G17" s="536"/>
      <c r="H17" s="544"/>
      <c r="I17" s="544"/>
      <c r="J17" s="544"/>
      <c r="K17" s="544"/>
      <c r="L17" s="544"/>
      <c r="M17" s="544"/>
      <c r="N17" s="544"/>
      <c r="O17" s="544"/>
      <c r="P17" s="544"/>
      <c r="Q17" s="544"/>
    </row>
    <row r="18" spans="1:17" s="37" customFormat="1" ht="5.25" customHeight="1" x14ac:dyDescent="0.2"/>
    <row r="19" spans="1:17" s="37" customFormat="1" ht="15" customHeight="1" thickBot="1" x14ac:dyDescent="0.25">
      <c r="B19" s="548" t="s">
        <v>506</v>
      </c>
      <c r="C19" s="549"/>
      <c r="D19" s="548"/>
      <c r="E19" s="555" t="s">
        <v>504</v>
      </c>
      <c r="F19" s="548"/>
      <c r="G19" s="548"/>
      <c r="H19" s="548"/>
      <c r="I19" s="548"/>
      <c r="J19" s="548"/>
      <c r="K19" s="548"/>
      <c r="L19" s="548"/>
      <c r="M19" s="548"/>
      <c r="N19" s="548"/>
      <c r="O19" s="548"/>
      <c r="P19" s="548"/>
      <c r="Q19" s="548"/>
    </row>
    <row r="20" spans="1:17" s="37" customFormat="1" ht="15" customHeight="1" thickTop="1" thickBot="1" x14ac:dyDescent="0.25">
      <c r="B20" s="550" t="s">
        <v>507</v>
      </c>
      <c r="C20" s="551"/>
      <c r="D20" s="550"/>
      <c r="E20" s="907" t="s">
        <v>515</v>
      </c>
      <c r="F20" s="904"/>
      <c r="G20" s="904"/>
      <c r="H20" s="904"/>
      <c r="I20" s="904"/>
      <c r="J20" s="904"/>
      <c r="K20" s="904"/>
      <c r="L20" s="904"/>
      <c r="M20" s="904"/>
      <c r="N20" s="904"/>
      <c r="O20" s="904"/>
      <c r="P20" s="904"/>
      <c r="Q20" s="904"/>
    </row>
    <row r="21" spans="1:17" s="37" customFormat="1" ht="39" customHeight="1" thickTop="1" thickBot="1" x14ac:dyDescent="0.25">
      <c r="B21" s="550" t="s">
        <v>508</v>
      </c>
      <c r="C21" s="551"/>
      <c r="D21" s="550"/>
      <c r="E21" s="903" t="s">
        <v>516</v>
      </c>
      <c r="F21" s="908"/>
      <c r="G21" s="908"/>
      <c r="H21" s="908"/>
      <c r="I21" s="908"/>
      <c r="J21" s="908"/>
      <c r="K21" s="908"/>
      <c r="L21" s="908"/>
      <c r="M21" s="908"/>
      <c r="N21" s="908"/>
      <c r="O21" s="908"/>
      <c r="P21" s="908"/>
      <c r="Q21" s="908"/>
    </row>
    <row r="22" spans="1:17" s="37" customFormat="1" ht="21.75" customHeight="1" thickTop="1" x14ac:dyDescent="0.2">
      <c r="B22" s="554" t="s">
        <v>513</v>
      </c>
      <c r="C22" s="556"/>
      <c r="D22" s="558"/>
      <c r="E22" s="553" t="s">
        <v>518</v>
      </c>
      <c r="F22" s="557">
        <v>20</v>
      </c>
      <c r="G22" s="564">
        <v>40</v>
      </c>
      <c r="H22" s="553"/>
      <c r="I22" s="553" t="s">
        <v>519</v>
      </c>
      <c r="J22" s="557">
        <v>40</v>
      </c>
      <c r="K22" s="557"/>
      <c r="L22" s="552"/>
      <c r="M22" s="552"/>
      <c r="N22" s="553" t="s">
        <v>534</v>
      </c>
      <c r="O22" s="557">
        <v>60</v>
      </c>
      <c r="P22" s="564"/>
      <c r="Q22" s="564"/>
    </row>
    <row r="23" spans="1:17" s="37" customFormat="1" ht="15" customHeight="1" x14ac:dyDescent="0.2"/>
    <row r="24" spans="1:17" s="37" customFormat="1" ht="15" customHeight="1" x14ac:dyDescent="0.2">
      <c r="A24" s="537">
        <v>3</v>
      </c>
      <c r="B24" s="547" t="s">
        <v>520</v>
      </c>
      <c r="C24" s="536"/>
      <c r="D24" s="536"/>
      <c r="E24" s="536"/>
      <c r="F24" s="536"/>
      <c r="G24" s="536"/>
      <c r="H24" s="544"/>
      <c r="I24" s="544"/>
      <c r="J24" s="544"/>
      <c r="K24" s="544"/>
      <c r="L24" s="544"/>
      <c r="M24" s="544"/>
      <c r="N24" s="544"/>
      <c r="O24" s="544"/>
      <c r="P24" s="544"/>
      <c r="Q24" s="544"/>
    </row>
    <row r="25" spans="1:17" s="37" customFormat="1" ht="5.25" customHeight="1" x14ac:dyDescent="0.2"/>
    <row r="26" spans="1:17" s="37" customFormat="1" ht="15" customHeight="1" thickBot="1" x14ac:dyDescent="0.25">
      <c r="B26" s="548" t="s">
        <v>506</v>
      </c>
      <c r="C26" s="549"/>
      <c r="D26" s="548"/>
      <c r="E26" s="555" t="s">
        <v>504</v>
      </c>
      <c r="F26" s="548"/>
      <c r="G26" s="548"/>
      <c r="H26" s="548"/>
      <c r="I26" s="548"/>
      <c r="J26" s="548"/>
      <c r="K26" s="548"/>
      <c r="L26" s="548"/>
      <c r="M26" s="548"/>
      <c r="N26" s="548"/>
      <c r="O26" s="548"/>
      <c r="P26" s="548"/>
      <c r="Q26" s="548"/>
    </row>
    <row r="27" spans="1:17" s="37" customFormat="1" ht="15" customHeight="1" thickTop="1" thickBot="1" x14ac:dyDescent="0.25">
      <c r="B27" s="550" t="s">
        <v>507</v>
      </c>
      <c r="C27" s="551"/>
      <c r="D27" s="550"/>
      <c r="E27" s="907" t="s">
        <v>521</v>
      </c>
      <c r="F27" s="904"/>
      <c r="G27" s="904"/>
      <c r="H27" s="904"/>
      <c r="I27" s="904"/>
      <c r="J27" s="904"/>
      <c r="K27" s="904"/>
      <c r="L27" s="904"/>
      <c r="M27" s="904"/>
      <c r="N27" s="904"/>
      <c r="O27" s="904"/>
      <c r="P27" s="904"/>
      <c r="Q27" s="904"/>
    </row>
    <row r="28" spans="1:17" s="37" customFormat="1" ht="50.25" customHeight="1" thickTop="1" thickBot="1" x14ac:dyDescent="0.25">
      <c r="B28" s="550" t="s">
        <v>508</v>
      </c>
      <c r="C28" s="551"/>
      <c r="D28" s="550"/>
      <c r="E28" s="903" t="s">
        <v>522</v>
      </c>
      <c r="F28" s="908"/>
      <c r="G28" s="908"/>
      <c r="H28" s="908"/>
      <c r="I28" s="908"/>
      <c r="J28" s="908"/>
      <c r="K28" s="908"/>
      <c r="L28" s="908"/>
      <c r="M28" s="908"/>
      <c r="N28" s="908"/>
      <c r="O28" s="908"/>
      <c r="P28" s="908"/>
      <c r="Q28" s="908"/>
    </row>
    <row r="29" spans="1:17" s="37" customFormat="1" ht="21.75" customHeight="1" thickTop="1" x14ac:dyDescent="0.2">
      <c r="B29" s="554" t="s">
        <v>513</v>
      </c>
      <c r="C29" s="556"/>
      <c r="D29" s="558"/>
      <c r="E29" s="553" t="s">
        <v>518</v>
      </c>
      <c r="F29" s="557">
        <v>80</v>
      </c>
      <c r="G29" s="564"/>
      <c r="H29" s="553"/>
      <c r="I29" s="553" t="s">
        <v>519</v>
      </c>
      <c r="J29" s="557">
        <v>60</v>
      </c>
      <c r="K29" s="557"/>
      <c r="L29" s="552"/>
      <c r="M29" s="552"/>
      <c r="N29" s="553" t="s">
        <v>534</v>
      </c>
      <c r="O29" s="557">
        <v>80</v>
      </c>
      <c r="P29" s="564"/>
      <c r="Q29" s="564"/>
    </row>
    <row r="30" spans="1:17" s="37" customFormat="1" ht="15" customHeight="1" x14ac:dyDescent="0.2"/>
    <row r="31" spans="1:17" s="37" customFormat="1" ht="15" customHeight="1" x14ac:dyDescent="0.2">
      <c r="A31" s="537">
        <v>4</v>
      </c>
      <c r="B31" s="547" t="s">
        <v>523</v>
      </c>
      <c r="C31" s="536"/>
      <c r="D31" s="536"/>
      <c r="E31" s="536"/>
      <c r="F31" s="536"/>
      <c r="G31" s="536"/>
      <c r="H31" s="544"/>
      <c r="I31" s="544"/>
      <c r="J31" s="544"/>
      <c r="K31" s="544"/>
      <c r="L31" s="544"/>
      <c r="M31" s="544"/>
      <c r="N31" s="544"/>
      <c r="O31" s="544"/>
      <c r="P31" s="544"/>
      <c r="Q31" s="544"/>
    </row>
    <row r="32" spans="1:17" s="37" customFormat="1" ht="5.25" customHeight="1" x14ac:dyDescent="0.2"/>
    <row r="33" spans="1:17" s="37" customFormat="1" ht="15" customHeight="1" thickBot="1" x14ac:dyDescent="0.25">
      <c r="B33" s="548" t="s">
        <v>506</v>
      </c>
      <c r="C33" s="549"/>
      <c r="D33" s="548"/>
      <c r="E33" s="555" t="s">
        <v>504</v>
      </c>
      <c r="F33" s="548"/>
      <c r="G33" s="548"/>
      <c r="H33" s="548"/>
      <c r="I33" s="548"/>
      <c r="J33" s="548"/>
      <c r="K33" s="548"/>
      <c r="L33" s="548"/>
      <c r="M33" s="548"/>
      <c r="N33" s="548"/>
      <c r="O33" s="548"/>
      <c r="P33" s="548"/>
      <c r="Q33" s="548"/>
    </row>
    <row r="34" spans="1:17" s="37" customFormat="1" ht="27" customHeight="1" thickTop="1" thickBot="1" x14ac:dyDescent="0.25">
      <c r="B34" s="550" t="s">
        <v>507</v>
      </c>
      <c r="C34" s="551"/>
      <c r="D34" s="550"/>
      <c r="E34" s="907" t="s">
        <v>524</v>
      </c>
      <c r="F34" s="904"/>
      <c r="G34" s="904"/>
      <c r="H34" s="904"/>
      <c r="I34" s="904"/>
      <c r="J34" s="904"/>
      <c r="K34" s="904"/>
      <c r="L34" s="904"/>
      <c r="M34" s="904"/>
      <c r="N34" s="904"/>
      <c r="O34" s="904"/>
      <c r="P34" s="904"/>
      <c r="Q34" s="904"/>
    </row>
    <row r="35" spans="1:17" s="37" customFormat="1" ht="50.25" customHeight="1" thickTop="1" thickBot="1" x14ac:dyDescent="0.25">
      <c r="B35" s="550" t="s">
        <v>508</v>
      </c>
      <c r="C35" s="551"/>
      <c r="D35" s="550"/>
      <c r="E35" s="903" t="s">
        <v>525</v>
      </c>
      <c r="F35" s="908"/>
      <c r="G35" s="908"/>
      <c r="H35" s="908"/>
      <c r="I35" s="908"/>
      <c r="J35" s="908"/>
      <c r="K35" s="908"/>
      <c r="L35" s="908"/>
      <c r="M35" s="908"/>
      <c r="N35" s="908"/>
      <c r="O35" s="908"/>
      <c r="P35" s="908"/>
      <c r="Q35" s="908"/>
    </row>
    <row r="36" spans="1:17" s="37" customFormat="1" ht="21.75" customHeight="1" thickTop="1" x14ac:dyDescent="0.2">
      <c r="B36" s="554" t="s">
        <v>513</v>
      </c>
      <c r="C36" s="556"/>
      <c r="D36" s="558"/>
      <c r="E36" s="553" t="s">
        <v>518</v>
      </c>
      <c r="F36" s="557">
        <v>20</v>
      </c>
      <c r="G36" s="564">
        <v>40</v>
      </c>
      <c r="H36" s="553"/>
      <c r="I36" s="553" t="s">
        <v>519</v>
      </c>
      <c r="J36" s="557">
        <v>40</v>
      </c>
      <c r="K36" s="557">
        <v>60</v>
      </c>
      <c r="L36" s="552"/>
      <c r="M36" s="552"/>
      <c r="N36" s="553" t="s">
        <v>534</v>
      </c>
      <c r="O36" s="557">
        <v>0</v>
      </c>
      <c r="P36" s="564"/>
      <c r="Q36" s="564"/>
    </row>
    <row r="37" spans="1:17" s="37" customFormat="1" ht="15" customHeight="1" x14ac:dyDescent="0.2"/>
    <row r="38" spans="1:17" s="37" customFormat="1" ht="15" customHeight="1" x14ac:dyDescent="0.2">
      <c r="A38" s="537">
        <v>5</v>
      </c>
      <c r="B38" s="547" t="s">
        <v>527</v>
      </c>
      <c r="C38" s="536"/>
      <c r="D38" s="536"/>
      <c r="E38" s="536"/>
      <c r="F38" s="536"/>
      <c r="G38" s="536"/>
      <c r="H38" s="544"/>
      <c r="I38" s="544"/>
      <c r="J38" s="544"/>
      <c r="K38" s="544"/>
      <c r="L38" s="544"/>
      <c r="M38" s="544"/>
      <c r="N38" s="544"/>
      <c r="O38" s="544"/>
      <c r="P38" s="544"/>
      <c r="Q38" s="544"/>
    </row>
    <row r="39" spans="1:17" s="37" customFormat="1" ht="5.25" customHeight="1" x14ac:dyDescent="0.2"/>
    <row r="40" spans="1:17" s="37" customFormat="1" ht="15" customHeight="1" thickBot="1" x14ac:dyDescent="0.25">
      <c r="B40" s="548" t="s">
        <v>506</v>
      </c>
      <c r="C40" s="549"/>
      <c r="D40" s="548"/>
      <c r="E40" s="555" t="s">
        <v>504</v>
      </c>
      <c r="F40" s="548"/>
      <c r="G40" s="548"/>
      <c r="H40" s="548"/>
      <c r="I40" s="548"/>
      <c r="J40" s="548"/>
      <c r="K40" s="548"/>
      <c r="L40" s="548"/>
      <c r="M40" s="548"/>
      <c r="N40" s="548"/>
      <c r="O40" s="548"/>
      <c r="P40" s="548"/>
      <c r="Q40" s="548"/>
    </row>
    <row r="41" spans="1:17" s="37" customFormat="1" ht="15" customHeight="1" thickTop="1" thickBot="1" x14ac:dyDescent="0.25">
      <c r="B41" s="550" t="s">
        <v>507</v>
      </c>
      <c r="C41" s="551"/>
      <c r="D41" s="550"/>
      <c r="E41" s="907" t="s">
        <v>528</v>
      </c>
      <c r="F41" s="904"/>
      <c r="G41" s="904"/>
      <c r="H41" s="904"/>
      <c r="I41" s="904"/>
      <c r="J41" s="904"/>
      <c r="K41" s="904"/>
      <c r="L41" s="904"/>
      <c r="M41" s="904"/>
      <c r="N41" s="904"/>
      <c r="O41" s="904"/>
      <c r="P41" s="904"/>
      <c r="Q41" s="904"/>
    </row>
    <row r="42" spans="1:17" s="37" customFormat="1" ht="27" customHeight="1" thickTop="1" thickBot="1" x14ac:dyDescent="0.25">
      <c r="B42" s="550" t="s">
        <v>508</v>
      </c>
      <c r="C42" s="551"/>
      <c r="D42" s="550"/>
      <c r="E42" s="903" t="s">
        <v>529</v>
      </c>
      <c r="F42" s="908"/>
      <c r="G42" s="908"/>
      <c r="H42" s="908"/>
      <c r="I42" s="908"/>
      <c r="J42" s="908"/>
      <c r="K42" s="908"/>
      <c r="L42" s="908"/>
      <c r="M42" s="908"/>
      <c r="N42" s="908"/>
      <c r="O42" s="908"/>
      <c r="P42" s="908"/>
      <c r="Q42" s="908"/>
    </row>
    <row r="43" spans="1:17" s="37" customFormat="1" ht="21.75" customHeight="1" thickTop="1" x14ac:dyDescent="0.2">
      <c r="B43" s="554" t="s">
        <v>513</v>
      </c>
      <c r="C43" s="556"/>
      <c r="D43" s="558"/>
      <c r="E43" s="553" t="s">
        <v>518</v>
      </c>
      <c r="F43" s="557">
        <v>40</v>
      </c>
      <c r="G43" s="564"/>
      <c r="H43" s="553"/>
      <c r="I43" s="553" t="s">
        <v>519</v>
      </c>
      <c r="J43" s="557">
        <v>60</v>
      </c>
      <c r="K43" s="557"/>
      <c r="L43" s="552"/>
      <c r="M43" s="552"/>
      <c r="N43" s="553" t="s">
        <v>534</v>
      </c>
      <c r="O43" s="557">
        <v>60</v>
      </c>
      <c r="P43" s="564"/>
      <c r="Q43" s="564"/>
    </row>
    <row r="44" spans="1:17" s="37" customFormat="1" ht="15" customHeight="1" x14ac:dyDescent="0.2"/>
    <row r="45" spans="1:17" s="37" customFormat="1" ht="15" customHeight="1" x14ac:dyDescent="0.2">
      <c r="A45" s="537">
        <v>6</v>
      </c>
      <c r="B45" s="547" t="s">
        <v>536</v>
      </c>
      <c r="C45" s="536"/>
      <c r="D45" s="536"/>
      <c r="E45" s="536"/>
      <c r="F45" s="536"/>
      <c r="G45" s="536"/>
      <c r="H45" s="544"/>
      <c r="I45" s="544"/>
      <c r="J45" s="544"/>
      <c r="K45" s="544"/>
      <c r="L45" s="544"/>
      <c r="M45" s="544"/>
      <c r="N45" s="544"/>
      <c r="O45" s="544"/>
      <c r="P45" s="544"/>
      <c r="Q45" s="544"/>
    </row>
    <row r="46" spans="1:17" s="37" customFormat="1" ht="5.25" customHeight="1" x14ac:dyDescent="0.2"/>
    <row r="47" spans="1:17" s="37" customFormat="1" ht="15" customHeight="1" thickBot="1" x14ac:dyDescent="0.25">
      <c r="B47" s="548" t="s">
        <v>506</v>
      </c>
      <c r="C47" s="549"/>
      <c r="D47" s="548"/>
      <c r="E47" s="555" t="s">
        <v>504</v>
      </c>
      <c r="F47" s="548"/>
      <c r="G47" s="548"/>
      <c r="H47" s="548"/>
      <c r="I47" s="548"/>
      <c r="J47" s="548"/>
      <c r="K47" s="548"/>
      <c r="L47" s="548"/>
      <c r="M47" s="548"/>
      <c r="N47" s="548"/>
      <c r="O47" s="548"/>
      <c r="P47" s="548"/>
      <c r="Q47" s="548"/>
    </row>
    <row r="48" spans="1:17" s="37" customFormat="1" ht="15" customHeight="1" thickTop="1" thickBot="1" x14ac:dyDescent="0.25">
      <c r="B48" s="550" t="s">
        <v>507</v>
      </c>
      <c r="C48" s="551"/>
      <c r="D48" s="550"/>
      <c r="E48" s="907" t="s">
        <v>537</v>
      </c>
      <c r="F48" s="904"/>
      <c r="G48" s="904"/>
      <c r="H48" s="904"/>
      <c r="I48" s="904"/>
      <c r="J48" s="904"/>
      <c r="K48" s="904"/>
      <c r="L48" s="904"/>
      <c r="M48" s="904"/>
      <c r="N48" s="904"/>
      <c r="O48" s="904"/>
      <c r="P48" s="904"/>
      <c r="Q48" s="904"/>
    </row>
    <row r="49" spans="1:17" s="37" customFormat="1" ht="39" customHeight="1" thickTop="1" thickBot="1" x14ac:dyDescent="0.25">
      <c r="B49" s="550" t="s">
        <v>508</v>
      </c>
      <c r="C49" s="551"/>
      <c r="D49" s="550"/>
      <c r="E49" s="903" t="s">
        <v>538</v>
      </c>
      <c r="F49" s="908"/>
      <c r="G49" s="908"/>
      <c r="H49" s="908"/>
      <c r="I49" s="908"/>
      <c r="J49" s="908"/>
      <c r="K49" s="908"/>
      <c r="L49" s="908"/>
      <c r="M49" s="908"/>
      <c r="N49" s="908"/>
      <c r="O49" s="908"/>
      <c r="P49" s="908"/>
      <c r="Q49" s="908"/>
    </row>
    <row r="50" spans="1:17" s="37" customFormat="1" ht="21.75" customHeight="1" thickTop="1" x14ac:dyDescent="0.2">
      <c r="B50" s="554" t="s">
        <v>513</v>
      </c>
      <c r="C50" s="556"/>
      <c r="D50" s="558"/>
      <c r="E50" s="553" t="s">
        <v>518</v>
      </c>
      <c r="F50" s="557">
        <v>0</v>
      </c>
      <c r="G50" s="564">
        <v>20</v>
      </c>
      <c r="H50" s="553"/>
      <c r="I50" s="553" t="s">
        <v>519</v>
      </c>
      <c r="J50" s="557">
        <v>60</v>
      </c>
      <c r="K50" s="557"/>
      <c r="L50" s="552"/>
      <c r="M50" s="552"/>
      <c r="N50" s="553" t="s">
        <v>534</v>
      </c>
      <c r="O50" s="557">
        <v>80</v>
      </c>
      <c r="P50" s="564"/>
      <c r="Q50" s="564"/>
    </row>
    <row r="51" spans="1:17" s="37" customFormat="1" ht="15" customHeight="1" x14ac:dyDescent="0.2"/>
    <row r="52" spans="1:17" s="37" customFormat="1" ht="15" customHeight="1" x14ac:dyDescent="0.2">
      <c r="A52" s="537">
        <v>7</v>
      </c>
      <c r="B52" s="547" t="s">
        <v>539</v>
      </c>
      <c r="C52" s="536"/>
      <c r="D52" s="536"/>
      <c r="E52" s="536"/>
      <c r="F52" s="536"/>
      <c r="G52" s="536"/>
      <c r="H52" s="544"/>
      <c r="I52" s="544"/>
      <c r="J52" s="544"/>
      <c r="K52" s="544"/>
      <c r="L52" s="544"/>
      <c r="M52" s="544"/>
      <c r="N52" s="544"/>
      <c r="O52" s="544"/>
      <c r="P52" s="544"/>
      <c r="Q52" s="544"/>
    </row>
    <row r="53" spans="1:17" s="37" customFormat="1" ht="5.25" customHeight="1" x14ac:dyDescent="0.2"/>
    <row r="54" spans="1:17" s="37" customFormat="1" ht="15" customHeight="1" thickBot="1" x14ac:dyDescent="0.25">
      <c r="B54" s="548" t="s">
        <v>506</v>
      </c>
      <c r="C54" s="549"/>
      <c r="D54" s="548"/>
      <c r="E54" s="555" t="s">
        <v>540</v>
      </c>
      <c r="F54" s="548"/>
      <c r="G54" s="548"/>
      <c r="H54" s="548"/>
      <c r="I54" s="548"/>
      <c r="J54" s="548"/>
      <c r="K54" s="548"/>
      <c r="L54" s="548"/>
      <c r="M54" s="548"/>
      <c r="N54" s="548"/>
      <c r="O54" s="548"/>
      <c r="P54" s="548"/>
      <c r="Q54" s="548"/>
    </row>
    <row r="55" spans="1:17" s="37" customFormat="1" ht="15" customHeight="1" thickTop="1" thickBot="1" x14ac:dyDescent="0.25">
      <c r="B55" s="550" t="s">
        <v>507</v>
      </c>
      <c r="C55" s="551"/>
      <c r="D55" s="550"/>
      <c r="E55" s="907" t="s">
        <v>541</v>
      </c>
      <c r="F55" s="904"/>
      <c r="G55" s="904"/>
      <c r="H55" s="904"/>
      <c r="I55" s="904"/>
      <c r="J55" s="904"/>
      <c r="K55" s="904"/>
      <c r="L55" s="904"/>
      <c r="M55" s="904"/>
      <c r="N55" s="904"/>
      <c r="O55" s="904"/>
      <c r="P55" s="904"/>
      <c r="Q55" s="904"/>
    </row>
    <row r="56" spans="1:17" s="37" customFormat="1" ht="75" customHeight="1" thickTop="1" thickBot="1" x14ac:dyDescent="0.25">
      <c r="B56" s="550" t="s">
        <v>508</v>
      </c>
      <c r="C56" s="551"/>
      <c r="D56" s="550"/>
      <c r="E56" s="903" t="s">
        <v>542</v>
      </c>
      <c r="F56" s="908"/>
      <c r="G56" s="908"/>
      <c r="H56" s="908"/>
      <c r="I56" s="908"/>
      <c r="J56" s="908"/>
      <c r="K56" s="908"/>
      <c r="L56" s="908"/>
      <c r="M56" s="908"/>
      <c r="N56" s="908"/>
      <c r="O56" s="908"/>
      <c r="P56" s="908"/>
      <c r="Q56" s="908"/>
    </row>
    <row r="57" spans="1:17" s="37" customFormat="1" ht="21.75" customHeight="1" thickTop="1" x14ac:dyDescent="0.2">
      <c r="B57" s="554" t="s">
        <v>513</v>
      </c>
      <c r="C57" s="556"/>
      <c r="D57" s="558"/>
      <c r="E57" s="553" t="s">
        <v>518</v>
      </c>
      <c r="F57" s="557">
        <v>60</v>
      </c>
      <c r="G57" s="564"/>
      <c r="H57" s="553"/>
      <c r="I57" s="553" t="s">
        <v>519</v>
      </c>
      <c r="J57" s="557">
        <v>60</v>
      </c>
      <c r="K57" s="557"/>
      <c r="L57" s="552"/>
      <c r="M57" s="552"/>
      <c r="N57" s="553" t="s">
        <v>534</v>
      </c>
      <c r="O57" s="566">
        <v>40</v>
      </c>
      <c r="P57" s="564">
        <v>80</v>
      </c>
      <c r="Q57" s="564"/>
    </row>
    <row r="58" spans="1:17" s="37" customFormat="1" ht="15" customHeight="1" x14ac:dyDescent="0.2"/>
    <row r="59" spans="1:17" s="37" customFormat="1" ht="15" customHeight="1" x14ac:dyDescent="0.2">
      <c r="A59" s="537">
        <v>8</v>
      </c>
      <c r="B59" s="547" t="s">
        <v>543</v>
      </c>
      <c r="C59" s="536"/>
      <c r="D59" s="536"/>
      <c r="E59" s="536"/>
      <c r="F59" s="536"/>
      <c r="G59" s="536"/>
      <c r="H59" s="544"/>
      <c r="I59" s="544"/>
      <c r="J59" s="544"/>
      <c r="K59" s="544"/>
      <c r="L59" s="544"/>
      <c r="M59" s="544"/>
      <c r="N59" s="544"/>
      <c r="O59" s="544"/>
      <c r="P59" s="544"/>
      <c r="Q59" s="544"/>
    </row>
    <row r="60" spans="1:17" s="37" customFormat="1" ht="5.25" customHeight="1" x14ac:dyDescent="0.2"/>
    <row r="61" spans="1:17" s="37" customFormat="1" ht="15" customHeight="1" thickBot="1" x14ac:dyDescent="0.25">
      <c r="B61" s="548" t="s">
        <v>506</v>
      </c>
      <c r="C61" s="549"/>
      <c r="D61" s="548"/>
      <c r="E61" s="555" t="s">
        <v>540</v>
      </c>
      <c r="F61" s="548"/>
      <c r="G61" s="548"/>
      <c r="H61" s="548"/>
      <c r="I61" s="548"/>
      <c r="J61" s="548"/>
      <c r="K61" s="548"/>
      <c r="L61" s="548"/>
      <c r="M61" s="548"/>
      <c r="N61" s="548"/>
      <c r="O61" s="548"/>
      <c r="P61" s="548"/>
      <c r="Q61" s="548"/>
    </row>
    <row r="62" spans="1:17" s="37" customFormat="1" ht="15" customHeight="1" thickTop="1" thickBot="1" x14ac:dyDescent="0.25">
      <c r="B62" s="550" t="s">
        <v>507</v>
      </c>
      <c r="C62" s="551"/>
      <c r="D62" s="550"/>
      <c r="E62" s="907" t="s">
        <v>544</v>
      </c>
      <c r="F62" s="904"/>
      <c r="G62" s="904"/>
      <c r="H62" s="904"/>
      <c r="I62" s="904"/>
      <c r="J62" s="904"/>
      <c r="K62" s="904"/>
      <c r="L62" s="904"/>
      <c r="M62" s="904"/>
      <c r="N62" s="904"/>
      <c r="O62" s="904"/>
      <c r="P62" s="904"/>
      <c r="Q62" s="904"/>
    </row>
    <row r="63" spans="1:17" s="37" customFormat="1" ht="27" customHeight="1" thickTop="1" thickBot="1" x14ac:dyDescent="0.25">
      <c r="B63" s="550" t="s">
        <v>508</v>
      </c>
      <c r="C63" s="551"/>
      <c r="D63" s="550"/>
      <c r="E63" s="903" t="s">
        <v>545</v>
      </c>
      <c r="F63" s="908"/>
      <c r="G63" s="908"/>
      <c r="H63" s="908"/>
      <c r="I63" s="908"/>
      <c r="J63" s="908"/>
      <c r="K63" s="908"/>
      <c r="L63" s="908"/>
      <c r="M63" s="908"/>
      <c r="N63" s="908"/>
      <c r="O63" s="908"/>
      <c r="P63" s="908"/>
      <c r="Q63" s="908"/>
    </row>
    <row r="64" spans="1:17" s="37" customFormat="1" ht="21.75" customHeight="1" thickTop="1" x14ac:dyDescent="0.2">
      <c r="B64" s="554" t="s">
        <v>513</v>
      </c>
      <c r="C64" s="556"/>
      <c r="D64" s="558"/>
      <c r="E64" s="553" t="s">
        <v>518</v>
      </c>
      <c r="F64" s="557">
        <v>0</v>
      </c>
      <c r="G64" s="564">
        <v>20</v>
      </c>
      <c r="H64" s="553"/>
      <c r="I64" s="553" t="s">
        <v>519</v>
      </c>
      <c r="J64" s="557">
        <v>20</v>
      </c>
      <c r="K64" s="557"/>
      <c r="L64" s="552"/>
      <c r="M64" s="552"/>
      <c r="N64" s="553" t="s">
        <v>534</v>
      </c>
      <c r="O64" s="557">
        <v>0</v>
      </c>
      <c r="P64" s="564"/>
      <c r="Q64" s="564"/>
    </row>
    <row r="65" spans="1:17" s="37" customFormat="1" ht="15" customHeight="1" x14ac:dyDescent="0.2"/>
    <row r="66" spans="1:17" s="37" customFormat="1" ht="15" customHeight="1" x14ac:dyDescent="0.2">
      <c r="A66" s="537">
        <v>9</v>
      </c>
      <c r="B66" s="547" t="s">
        <v>546</v>
      </c>
      <c r="C66" s="536"/>
      <c r="D66" s="536"/>
      <c r="E66" s="536"/>
      <c r="F66" s="536"/>
      <c r="G66" s="536"/>
      <c r="H66" s="544"/>
      <c r="I66" s="544"/>
      <c r="J66" s="544"/>
      <c r="K66" s="544"/>
      <c r="L66" s="544"/>
      <c r="M66" s="544"/>
      <c r="N66" s="544"/>
      <c r="O66" s="544"/>
      <c r="P66" s="544"/>
      <c r="Q66" s="544"/>
    </row>
    <row r="67" spans="1:17" s="37" customFormat="1" ht="5.25" customHeight="1" x14ac:dyDescent="0.2"/>
    <row r="68" spans="1:17" s="37" customFormat="1" ht="15" customHeight="1" thickBot="1" x14ac:dyDescent="0.25">
      <c r="B68" s="548" t="s">
        <v>506</v>
      </c>
      <c r="C68" s="549"/>
      <c r="D68" s="548"/>
      <c r="E68" s="555" t="s">
        <v>540</v>
      </c>
      <c r="F68" s="548"/>
      <c r="G68" s="548"/>
      <c r="H68" s="548"/>
      <c r="I68" s="548"/>
      <c r="J68" s="548"/>
      <c r="K68" s="548"/>
      <c r="L68" s="548"/>
      <c r="M68" s="548"/>
      <c r="N68" s="548"/>
      <c r="O68" s="548"/>
      <c r="P68" s="548"/>
      <c r="Q68" s="548"/>
    </row>
    <row r="69" spans="1:17" s="37" customFormat="1" ht="15" customHeight="1" thickTop="1" thickBot="1" x14ac:dyDescent="0.25">
      <c r="B69" s="550" t="s">
        <v>507</v>
      </c>
      <c r="C69" s="551"/>
      <c r="D69" s="550"/>
      <c r="E69" s="907" t="s">
        <v>547</v>
      </c>
      <c r="F69" s="904"/>
      <c r="G69" s="904"/>
      <c r="H69" s="904"/>
      <c r="I69" s="904"/>
      <c r="J69" s="904"/>
      <c r="K69" s="904"/>
      <c r="L69" s="904"/>
      <c r="M69" s="904"/>
      <c r="N69" s="904"/>
      <c r="O69" s="904"/>
      <c r="P69" s="904"/>
      <c r="Q69" s="904"/>
    </row>
    <row r="70" spans="1:17" s="37" customFormat="1" ht="39" customHeight="1" thickTop="1" thickBot="1" x14ac:dyDescent="0.25">
      <c r="B70" s="550" t="s">
        <v>508</v>
      </c>
      <c r="C70" s="551"/>
      <c r="D70" s="550"/>
      <c r="E70" s="903" t="s">
        <v>548</v>
      </c>
      <c r="F70" s="908"/>
      <c r="G70" s="908"/>
      <c r="H70" s="908"/>
      <c r="I70" s="908"/>
      <c r="J70" s="908"/>
      <c r="K70" s="908"/>
      <c r="L70" s="908"/>
      <c r="M70" s="908"/>
      <c r="N70" s="908"/>
      <c r="O70" s="908"/>
      <c r="P70" s="908"/>
      <c r="Q70" s="908"/>
    </row>
    <row r="71" spans="1:17" s="37" customFormat="1" ht="21.75" customHeight="1" thickTop="1" x14ac:dyDescent="0.2">
      <c r="B71" s="554" t="s">
        <v>513</v>
      </c>
      <c r="C71" s="556"/>
      <c r="D71" s="558"/>
      <c r="E71" s="553" t="s">
        <v>518</v>
      </c>
      <c r="F71" s="557">
        <v>60</v>
      </c>
      <c r="G71" s="564"/>
      <c r="H71" s="553"/>
      <c r="I71" s="553" t="s">
        <v>519</v>
      </c>
      <c r="J71" s="557">
        <v>60</v>
      </c>
      <c r="K71" s="557"/>
      <c r="L71" s="552"/>
      <c r="M71" s="552"/>
      <c r="N71" s="553" t="s">
        <v>534</v>
      </c>
      <c r="O71" s="557">
        <v>60</v>
      </c>
      <c r="P71" s="564">
        <v>80</v>
      </c>
      <c r="Q71" s="564"/>
    </row>
    <row r="72" spans="1:17" s="37" customFormat="1" ht="15" customHeight="1" x14ac:dyDescent="0.2"/>
    <row r="73" spans="1:17" s="37" customFormat="1" ht="15" customHeight="1" x14ac:dyDescent="0.2">
      <c r="A73" s="537">
        <v>10</v>
      </c>
      <c r="B73" s="547" t="s">
        <v>549</v>
      </c>
      <c r="C73" s="536"/>
      <c r="D73" s="536"/>
      <c r="E73" s="536"/>
      <c r="F73" s="536"/>
      <c r="G73" s="536"/>
      <c r="H73" s="544"/>
      <c r="I73" s="544"/>
      <c r="J73" s="544"/>
      <c r="K73" s="544"/>
      <c r="L73" s="544"/>
      <c r="M73" s="544"/>
      <c r="N73" s="544"/>
      <c r="O73" s="544"/>
      <c r="P73" s="544"/>
      <c r="Q73" s="544"/>
    </row>
    <row r="74" spans="1:17" s="37" customFormat="1" ht="5.25" customHeight="1" x14ac:dyDescent="0.2"/>
    <row r="75" spans="1:17" s="37" customFormat="1" ht="15" customHeight="1" thickBot="1" x14ac:dyDescent="0.25">
      <c r="B75" s="548" t="s">
        <v>506</v>
      </c>
      <c r="C75" s="549"/>
      <c r="D75" s="548"/>
      <c r="E75" s="555" t="s">
        <v>540</v>
      </c>
      <c r="F75" s="548"/>
      <c r="G75" s="548"/>
      <c r="H75" s="548"/>
      <c r="I75" s="548"/>
      <c r="J75" s="548"/>
      <c r="K75" s="548"/>
      <c r="L75" s="548"/>
      <c r="M75" s="548"/>
      <c r="N75" s="548"/>
      <c r="O75" s="548"/>
      <c r="P75" s="548"/>
      <c r="Q75" s="548"/>
    </row>
    <row r="76" spans="1:17" s="37" customFormat="1" ht="15" customHeight="1" thickTop="1" thickBot="1" x14ac:dyDescent="0.25">
      <c r="B76" s="550" t="s">
        <v>507</v>
      </c>
      <c r="C76" s="551"/>
      <c r="D76" s="550"/>
      <c r="E76" s="907" t="s">
        <v>550</v>
      </c>
      <c r="F76" s="904"/>
      <c r="G76" s="904"/>
      <c r="H76" s="904"/>
      <c r="I76" s="904"/>
      <c r="J76" s="904"/>
      <c r="K76" s="904"/>
      <c r="L76" s="904"/>
      <c r="M76" s="904"/>
      <c r="N76" s="904"/>
      <c r="O76" s="904"/>
      <c r="P76" s="904"/>
      <c r="Q76" s="904"/>
    </row>
    <row r="77" spans="1:17" s="37" customFormat="1" ht="27" customHeight="1" thickTop="1" thickBot="1" x14ac:dyDescent="0.25">
      <c r="B77" s="550" t="s">
        <v>508</v>
      </c>
      <c r="C77" s="551"/>
      <c r="D77" s="550"/>
      <c r="E77" s="903" t="s">
        <v>551</v>
      </c>
      <c r="F77" s="908"/>
      <c r="G77" s="908"/>
      <c r="H77" s="908"/>
      <c r="I77" s="908"/>
      <c r="J77" s="908"/>
      <c r="K77" s="908"/>
      <c r="L77" s="908"/>
      <c r="M77" s="908"/>
      <c r="N77" s="908"/>
      <c r="O77" s="908"/>
      <c r="P77" s="908"/>
      <c r="Q77" s="908"/>
    </row>
    <row r="78" spans="1:17" s="37" customFormat="1" ht="21.75" customHeight="1" thickTop="1" x14ac:dyDescent="0.2">
      <c r="B78" s="554" t="s">
        <v>513</v>
      </c>
      <c r="C78" s="556"/>
      <c r="D78" s="558"/>
      <c r="E78" s="553" t="s">
        <v>518</v>
      </c>
      <c r="F78" s="557">
        <v>20</v>
      </c>
      <c r="G78" s="564"/>
      <c r="H78" s="553"/>
      <c r="I78" s="553" t="s">
        <v>519</v>
      </c>
      <c r="J78" s="557">
        <v>20</v>
      </c>
      <c r="K78" s="557"/>
      <c r="L78" s="552"/>
      <c r="M78" s="552"/>
      <c r="N78" s="553" t="s">
        <v>534</v>
      </c>
      <c r="O78" s="557">
        <v>0</v>
      </c>
      <c r="P78" s="564"/>
      <c r="Q78" s="564"/>
    </row>
    <row r="79" spans="1:17" s="37" customFormat="1" ht="15" customHeight="1" x14ac:dyDescent="0.2"/>
    <row r="80" spans="1:17" s="37" customFormat="1" ht="15" customHeight="1" x14ac:dyDescent="0.2">
      <c r="A80" s="537">
        <v>11</v>
      </c>
      <c r="B80" s="547" t="s">
        <v>552</v>
      </c>
      <c r="C80" s="536"/>
      <c r="D80" s="536"/>
      <c r="E80" s="536"/>
      <c r="F80" s="536"/>
      <c r="G80" s="536"/>
      <c r="H80" s="544"/>
      <c r="I80" s="544"/>
      <c r="J80" s="544"/>
      <c r="K80" s="544"/>
      <c r="L80" s="544"/>
      <c r="M80" s="544"/>
      <c r="N80" s="544"/>
      <c r="O80" s="544"/>
      <c r="P80" s="544"/>
      <c r="Q80" s="544"/>
    </row>
    <row r="81" spans="1:17" s="37" customFormat="1" ht="5.25" customHeight="1" x14ac:dyDescent="0.2"/>
    <row r="82" spans="1:17" s="37" customFormat="1" ht="15" customHeight="1" thickBot="1" x14ac:dyDescent="0.25">
      <c r="B82" s="548" t="s">
        <v>506</v>
      </c>
      <c r="C82" s="549"/>
      <c r="D82" s="548"/>
      <c r="E82" s="555" t="s">
        <v>540</v>
      </c>
      <c r="F82" s="548"/>
      <c r="G82" s="548"/>
      <c r="H82" s="548"/>
      <c r="I82" s="548"/>
      <c r="J82" s="548"/>
      <c r="K82" s="548"/>
      <c r="L82" s="548"/>
      <c r="M82" s="548"/>
      <c r="N82" s="548"/>
      <c r="O82" s="548"/>
      <c r="P82" s="548"/>
      <c r="Q82" s="548"/>
    </row>
    <row r="83" spans="1:17" s="37" customFormat="1" ht="27" customHeight="1" thickTop="1" thickBot="1" x14ac:dyDescent="0.25">
      <c r="B83" s="550" t="s">
        <v>507</v>
      </c>
      <c r="C83" s="551"/>
      <c r="D83" s="550"/>
      <c r="E83" s="907" t="s">
        <v>553</v>
      </c>
      <c r="F83" s="904"/>
      <c r="G83" s="904"/>
      <c r="H83" s="904"/>
      <c r="I83" s="904"/>
      <c r="J83" s="904"/>
      <c r="K83" s="904"/>
      <c r="L83" s="904"/>
      <c r="M83" s="904"/>
      <c r="N83" s="904"/>
      <c r="O83" s="904"/>
      <c r="P83" s="904"/>
      <c r="Q83" s="904"/>
    </row>
    <row r="84" spans="1:17" s="37" customFormat="1" ht="39" customHeight="1" thickTop="1" thickBot="1" x14ac:dyDescent="0.25">
      <c r="B84" s="550" t="s">
        <v>508</v>
      </c>
      <c r="C84" s="551"/>
      <c r="D84" s="550"/>
      <c r="E84" s="903" t="s">
        <v>554</v>
      </c>
      <c r="F84" s="908"/>
      <c r="G84" s="908"/>
      <c r="H84" s="908"/>
      <c r="I84" s="908"/>
      <c r="J84" s="908"/>
      <c r="K84" s="908"/>
      <c r="L84" s="908"/>
      <c r="M84" s="908"/>
      <c r="N84" s="908"/>
      <c r="O84" s="908"/>
      <c r="P84" s="908"/>
      <c r="Q84" s="908"/>
    </row>
    <row r="85" spans="1:17" s="37" customFormat="1" ht="21.75" customHeight="1" thickTop="1" x14ac:dyDescent="0.2">
      <c r="B85" s="554" t="s">
        <v>513</v>
      </c>
      <c r="C85" s="556"/>
      <c r="D85" s="558"/>
      <c r="E85" s="553" t="s">
        <v>518</v>
      </c>
      <c r="F85" s="557">
        <v>40</v>
      </c>
      <c r="G85" s="564"/>
      <c r="H85" s="553"/>
      <c r="I85" s="553" t="s">
        <v>519</v>
      </c>
      <c r="J85" s="557">
        <v>20</v>
      </c>
      <c r="K85" s="557">
        <v>40</v>
      </c>
      <c r="L85" s="552"/>
      <c r="M85" s="552"/>
      <c r="N85" s="553" t="s">
        <v>534</v>
      </c>
      <c r="O85" s="557">
        <v>0</v>
      </c>
      <c r="P85" s="564"/>
      <c r="Q85" s="564"/>
    </row>
    <row r="86" spans="1:17" s="37" customFormat="1" ht="15" customHeight="1" x14ac:dyDescent="0.2"/>
    <row r="87" spans="1:17" s="37" customFormat="1" ht="15" customHeight="1" x14ac:dyDescent="0.2">
      <c r="A87" s="537">
        <v>12</v>
      </c>
      <c r="B87" s="547" t="s">
        <v>555</v>
      </c>
      <c r="C87" s="536"/>
      <c r="D87" s="536"/>
      <c r="E87" s="536"/>
      <c r="F87" s="536"/>
      <c r="G87" s="536"/>
      <c r="H87" s="544"/>
      <c r="I87" s="544"/>
      <c r="J87" s="544"/>
      <c r="K87" s="544"/>
      <c r="L87" s="544"/>
      <c r="M87" s="544"/>
      <c r="N87" s="544"/>
      <c r="O87" s="544"/>
      <c r="P87" s="544"/>
      <c r="Q87" s="544"/>
    </row>
    <row r="88" spans="1:17" s="37" customFormat="1" ht="5.25" customHeight="1" x14ac:dyDescent="0.2"/>
    <row r="89" spans="1:17" s="37" customFormat="1" ht="15" customHeight="1" thickBot="1" x14ac:dyDescent="0.25">
      <c r="B89" s="548" t="s">
        <v>506</v>
      </c>
      <c r="C89" s="549"/>
      <c r="D89" s="548"/>
      <c r="E89" s="555" t="s">
        <v>540</v>
      </c>
      <c r="F89" s="548"/>
      <c r="G89" s="548"/>
      <c r="H89" s="548"/>
      <c r="I89" s="548"/>
      <c r="J89" s="548"/>
      <c r="K89" s="548"/>
      <c r="L89" s="548"/>
      <c r="M89" s="548"/>
      <c r="N89" s="548"/>
      <c r="O89" s="548"/>
      <c r="P89" s="548"/>
      <c r="Q89" s="548"/>
    </row>
    <row r="90" spans="1:17" s="37" customFormat="1" ht="27" customHeight="1" thickTop="1" thickBot="1" x14ac:dyDescent="0.25">
      <c r="B90" s="550" t="s">
        <v>507</v>
      </c>
      <c r="C90" s="551"/>
      <c r="D90" s="550"/>
      <c r="E90" s="907" t="s">
        <v>556</v>
      </c>
      <c r="F90" s="904"/>
      <c r="G90" s="904"/>
      <c r="H90" s="904"/>
      <c r="I90" s="904"/>
      <c r="J90" s="904"/>
      <c r="K90" s="904"/>
      <c r="L90" s="904"/>
      <c r="M90" s="904"/>
      <c r="N90" s="904"/>
      <c r="O90" s="904"/>
      <c r="P90" s="904"/>
      <c r="Q90" s="904"/>
    </row>
    <row r="91" spans="1:17" s="37" customFormat="1" ht="27" customHeight="1" thickTop="1" thickBot="1" x14ac:dyDescent="0.25">
      <c r="B91" s="550" t="s">
        <v>508</v>
      </c>
      <c r="C91" s="551"/>
      <c r="D91" s="550"/>
      <c r="E91" s="903" t="s">
        <v>557</v>
      </c>
      <c r="F91" s="908"/>
      <c r="G91" s="908"/>
      <c r="H91" s="908"/>
      <c r="I91" s="908"/>
      <c r="J91" s="908"/>
      <c r="K91" s="908"/>
      <c r="L91" s="908"/>
      <c r="M91" s="908"/>
      <c r="N91" s="908"/>
      <c r="O91" s="908"/>
      <c r="P91" s="908"/>
      <c r="Q91" s="908"/>
    </row>
    <row r="92" spans="1:17" s="37" customFormat="1" ht="21.75" customHeight="1" thickTop="1" x14ac:dyDescent="0.2">
      <c r="B92" s="554" t="s">
        <v>513</v>
      </c>
      <c r="C92" s="556"/>
      <c r="D92" s="558"/>
      <c r="E92" s="553" t="s">
        <v>518</v>
      </c>
      <c r="F92" s="557">
        <v>20</v>
      </c>
      <c r="G92" s="564">
        <v>40</v>
      </c>
      <c r="H92" s="553"/>
      <c r="I92" s="553" t="s">
        <v>519</v>
      </c>
      <c r="J92" s="557">
        <v>20</v>
      </c>
      <c r="K92" s="557"/>
      <c r="L92" s="552"/>
      <c r="M92" s="552"/>
      <c r="N92" s="553" t="s">
        <v>534</v>
      </c>
      <c r="O92" s="557">
        <v>0</v>
      </c>
      <c r="P92" s="564"/>
      <c r="Q92" s="564"/>
    </row>
    <row r="93" spans="1:17" s="37" customFormat="1" ht="15" customHeight="1" x14ac:dyDescent="0.2"/>
    <row r="94" spans="1:17" s="37" customFormat="1" ht="15" customHeight="1" x14ac:dyDescent="0.2">
      <c r="A94" s="537">
        <v>13</v>
      </c>
      <c r="B94" s="547" t="s">
        <v>558</v>
      </c>
      <c r="C94" s="536"/>
      <c r="D94" s="536"/>
      <c r="E94" s="536"/>
      <c r="F94" s="536"/>
      <c r="G94" s="536"/>
      <c r="H94" s="544"/>
      <c r="I94" s="544"/>
      <c r="J94" s="544"/>
      <c r="K94" s="544"/>
      <c r="L94" s="544"/>
      <c r="M94" s="544"/>
      <c r="N94" s="544"/>
      <c r="O94" s="544"/>
      <c r="P94" s="544"/>
      <c r="Q94" s="544"/>
    </row>
    <row r="95" spans="1:17" s="37" customFormat="1" ht="5.25" customHeight="1" x14ac:dyDescent="0.2"/>
    <row r="96" spans="1:17" s="37" customFormat="1" ht="15" customHeight="1" thickBot="1" x14ac:dyDescent="0.25">
      <c r="B96" s="548" t="s">
        <v>506</v>
      </c>
      <c r="C96" s="549"/>
      <c r="D96" s="548"/>
      <c r="E96" s="555" t="s">
        <v>540</v>
      </c>
      <c r="F96" s="548"/>
      <c r="G96" s="548"/>
      <c r="H96" s="548"/>
      <c r="I96" s="548"/>
      <c r="J96" s="548"/>
      <c r="K96" s="548"/>
      <c r="L96" s="548"/>
      <c r="M96" s="548"/>
      <c r="N96" s="548"/>
      <c r="O96" s="548"/>
      <c r="P96" s="548"/>
      <c r="Q96" s="548"/>
    </row>
    <row r="97" spans="1:17" s="37" customFormat="1" ht="15" customHeight="1" thickTop="1" thickBot="1" x14ac:dyDescent="0.25">
      <c r="B97" s="550" t="s">
        <v>507</v>
      </c>
      <c r="C97" s="551"/>
      <c r="D97" s="550"/>
      <c r="E97" s="907" t="s">
        <v>559</v>
      </c>
      <c r="F97" s="904"/>
      <c r="G97" s="904"/>
      <c r="H97" s="904"/>
      <c r="I97" s="904"/>
      <c r="J97" s="904"/>
      <c r="K97" s="904"/>
      <c r="L97" s="904"/>
      <c r="M97" s="904"/>
      <c r="N97" s="904"/>
      <c r="O97" s="904"/>
      <c r="P97" s="904"/>
      <c r="Q97" s="904"/>
    </row>
    <row r="98" spans="1:17" s="37" customFormat="1" ht="50.25" customHeight="1" thickTop="1" thickBot="1" x14ac:dyDescent="0.25">
      <c r="B98" s="550" t="s">
        <v>508</v>
      </c>
      <c r="C98" s="551"/>
      <c r="D98" s="550"/>
      <c r="E98" s="903" t="s">
        <v>560</v>
      </c>
      <c r="F98" s="908"/>
      <c r="G98" s="908"/>
      <c r="H98" s="908"/>
      <c r="I98" s="908"/>
      <c r="J98" s="908"/>
      <c r="K98" s="908"/>
      <c r="L98" s="908"/>
      <c r="M98" s="908"/>
      <c r="N98" s="908"/>
      <c r="O98" s="908"/>
      <c r="P98" s="908"/>
      <c r="Q98" s="908"/>
    </row>
    <row r="99" spans="1:17" s="37" customFormat="1" ht="21.75" customHeight="1" thickTop="1" x14ac:dyDescent="0.2">
      <c r="B99" s="554" t="s">
        <v>513</v>
      </c>
      <c r="C99" s="556"/>
      <c r="D99" s="558"/>
      <c r="E99" s="553" t="s">
        <v>518</v>
      </c>
      <c r="F99" s="557">
        <v>20</v>
      </c>
      <c r="G99" s="564">
        <v>40</v>
      </c>
      <c r="H99" s="553"/>
      <c r="I99" s="553" t="s">
        <v>519</v>
      </c>
      <c r="J99" s="557">
        <v>20</v>
      </c>
      <c r="K99" s="557">
        <v>40</v>
      </c>
      <c r="L99" s="552"/>
      <c r="M99" s="552"/>
      <c r="N99" s="553" t="s">
        <v>534</v>
      </c>
      <c r="O99" s="557">
        <v>0</v>
      </c>
      <c r="P99" s="564"/>
      <c r="Q99" s="564"/>
    </row>
    <row r="100" spans="1:17" s="37" customFormat="1" ht="15" customHeight="1" x14ac:dyDescent="0.2"/>
    <row r="101" spans="1:17" s="37" customFormat="1" ht="15" customHeight="1" x14ac:dyDescent="0.2">
      <c r="A101" s="537">
        <v>14</v>
      </c>
      <c r="B101" s="568" t="s">
        <v>562</v>
      </c>
      <c r="C101" s="568"/>
      <c r="D101" s="547" t="s">
        <v>563</v>
      </c>
      <c r="E101" s="536"/>
      <c r="F101" s="536"/>
      <c r="G101" s="536"/>
      <c r="H101" s="544"/>
      <c r="I101" s="544"/>
      <c r="J101" s="544"/>
      <c r="K101" s="544"/>
      <c r="L101" s="544"/>
      <c r="M101" s="544"/>
      <c r="N101" s="544"/>
      <c r="O101" s="544"/>
      <c r="P101" s="544"/>
      <c r="Q101" s="544"/>
    </row>
    <row r="102" spans="1:17" s="37" customFormat="1" ht="5.25" customHeight="1" x14ac:dyDescent="0.2"/>
    <row r="103" spans="1:17" s="37" customFormat="1" ht="15" customHeight="1" thickBot="1" x14ac:dyDescent="0.25">
      <c r="B103" s="548" t="s">
        <v>506</v>
      </c>
      <c r="C103" s="549"/>
      <c r="D103" s="548"/>
      <c r="E103" s="555" t="s">
        <v>504</v>
      </c>
      <c r="F103" s="548"/>
      <c r="G103" s="548"/>
      <c r="H103" s="548"/>
      <c r="I103" s="548"/>
      <c r="J103" s="548"/>
      <c r="K103" s="548"/>
      <c r="L103" s="548"/>
      <c r="M103" s="548"/>
      <c r="N103" s="548"/>
      <c r="O103" s="548"/>
      <c r="P103" s="548"/>
      <c r="Q103" s="548"/>
    </row>
    <row r="104" spans="1:17" s="37" customFormat="1" ht="87" customHeight="1" thickTop="1" thickBot="1" x14ac:dyDescent="0.25">
      <c r="B104" s="550" t="s">
        <v>507</v>
      </c>
      <c r="C104" s="551"/>
      <c r="D104" s="550"/>
      <c r="E104" s="907" t="s">
        <v>564</v>
      </c>
      <c r="F104" s="904"/>
      <c r="G104" s="904"/>
      <c r="H104" s="904"/>
      <c r="I104" s="904"/>
      <c r="J104" s="904"/>
      <c r="K104" s="904"/>
      <c r="L104" s="904"/>
      <c r="M104" s="904"/>
      <c r="N104" s="904"/>
      <c r="O104" s="904"/>
      <c r="P104" s="904"/>
      <c r="Q104" s="904"/>
    </row>
    <row r="105" spans="1:17" s="37" customFormat="1" ht="15" customHeight="1" thickTop="1" x14ac:dyDescent="0.2"/>
    <row r="106" spans="1:17" s="37" customFormat="1" ht="15" customHeight="1" x14ac:dyDescent="0.2">
      <c r="A106" s="537">
        <v>15</v>
      </c>
      <c r="B106" s="568" t="s">
        <v>562</v>
      </c>
      <c r="C106" s="568"/>
      <c r="D106" s="547" t="s">
        <v>565</v>
      </c>
      <c r="E106" s="536"/>
      <c r="F106" s="536"/>
      <c r="G106" s="536"/>
      <c r="H106" s="544"/>
      <c r="I106" s="544"/>
      <c r="J106" s="544"/>
      <c r="K106" s="544"/>
      <c r="L106" s="544"/>
      <c r="M106" s="544"/>
      <c r="N106" s="544"/>
      <c r="O106" s="544"/>
      <c r="P106" s="544"/>
      <c r="Q106" s="544"/>
    </row>
    <row r="107" spans="1:17" s="37" customFormat="1" ht="5.25" customHeight="1" x14ac:dyDescent="0.2"/>
    <row r="108" spans="1:17" s="37" customFormat="1" ht="15" customHeight="1" thickBot="1" x14ac:dyDescent="0.25">
      <c r="B108" s="548" t="s">
        <v>506</v>
      </c>
      <c r="C108" s="549"/>
      <c r="D108" s="548"/>
      <c r="E108" s="555" t="s">
        <v>504</v>
      </c>
      <c r="F108" s="548"/>
      <c r="G108" s="548"/>
      <c r="H108" s="548"/>
      <c r="I108" s="548"/>
      <c r="J108" s="548"/>
      <c r="K108" s="548"/>
      <c r="L108" s="548"/>
      <c r="M108" s="548"/>
      <c r="N108" s="548"/>
      <c r="O108" s="548"/>
      <c r="P108" s="548"/>
      <c r="Q108" s="548"/>
    </row>
    <row r="109" spans="1:17" s="37" customFormat="1" ht="75" customHeight="1" thickTop="1" thickBot="1" x14ac:dyDescent="0.25">
      <c r="B109" s="550" t="s">
        <v>507</v>
      </c>
      <c r="C109" s="551"/>
      <c r="D109" s="550"/>
      <c r="E109" s="903" t="s">
        <v>566</v>
      </c>
      <c r="F109" s="904"/>
      <c r="G109" s="904"/>
      <c r="H109" s="904"/>
      <c r="I109" s="904"/>
      <c r="J109" s="904"/>
      <c r="K109" s="904"/>
      <c r="L109" s="904"/>
      <c r="M109" s="904"/>
      <c r="N109" s="904"/>
      <c r="O109" s="904"/>
      <c r="P109" s="904"/>
      <c r="Q109" s="904"/>
    </row>
    <row r="110" spans="1:17" s="37" customFormat="1" ht="15" customHeight="1" thickTop="1" x14ac:dyDescent="0.2"/>
    <row r="111" spans="1:17" s="37" customFormat="1" ht="15" customHeight="1" x14ac:dyDescent="0.2">
      <c r="A111" s="537">
        <v>16</v>
      </c>
      <c r="B111" s="568" t="s">
        <v>562</v>
      </c>
      <c r="C111" s="568"/>
      <c r="D111" s="567" t="s">
        <v>567</v>
      </c>
      <c r="E111" s="536"/>
      <c r="F111" s="536"/>
      <c r="G111" s="536"/>
      <c r="H111" s="544"/>
      <c r="I111" s="544"/>
      <c r="J111" s="544"/>
      <c r="K111" s="544"/>
      <c r="L111" s="544"/>
      <c r="M111" s="544"/>
      <c r="N111" s="544"/>
      <c r="O111" s="544"/>
      <c r="P111" s="544"/>
      <c r="Q111" s="544"/>
    </row>
    <row r="112" spans="1:17" s="37" customFormat="1" ht="5.25" customHeight="1" x14ac:dyDescent="0.2"/>
    <row r="113" spans="1:17" s="37" customFormat="1" ht="15" customHeight="1" thickBot="1" x14ac:dyDescent="0.25">
      <c r="B113" s="548" t="s">
        <v>506</v>
      </c>
      <c r="C113" s="549"/>
      <c r="D113" s="548"/>
      <c r="E113" s="555" t="s">
        <v>504</v>
      </c>
      <c r="F113" s="548"/>
      <c r="G113" s="548"/>
      <c r="H113" s="548"/>
      <c r="I113" s="548"/>
      <c r="J113" s="548"/>
      <c r="K113" s="548"/>
      <c r="L113" s="548"/>
      <c r="M113" s="548"/>
      <c r="N113" s="548"/>
      <c r="O113" s="548"/>
      <c r="P113" s="548"/>
      <c r="Q113" s="548"/>
    </row>
    <row r="114" spans="1:17" s="37" customFormat="1" ht="203.25" customHeight="1" thickTop="1" thickBot="1" x14ac:dyDescent="0.25">
      <c r="B114" s="550" t="s">
        <v>507</v>
      </c>
      <c r="C114" s="551"/>
      <c r="D114" s="550"/>
      <c r="E114" s="903" t="s">
        <v>577</v>
      </c>
      <c r="F114" s="904"/>
      <c r="G114" s="904"/>
      <c r="H114" s="904"/>
      <c r="I114" s="904"/>
      <c r="J114" s="904"/>
      <c r="K114" s="904"/>
      <c r="L114" s="904"/>
      <c r="M114" s="904"/>
      <c r="N114" s="904"/>
      <c r="O114" s="904"/>
      <c r="P114" s="904"/>
      <c r="Q114" s="904"/>
    </row>
    <row r="115" spans="1:17" s="37" customFormat="1" ht="120" customHeight="1" thickTop="1" thickBot="1" x14ac:dyDescent="0.25">
      <c r="B115" s="550" t="s">
        <v>507</v>
      </c>
      <c r="C115" s="551"/>
      <c r="D115" s="550"/>
      <c r="E115" s="903" t="s">
        <v>578</v>
      </c>
      <c r="F115" s="904"/>
      <c r="G115" s="904"/>
      <c r="H115" s="904"/>
      <c r="I115" s="904"/>
      <c r="J115" s="904"/>
      <c r="K115" s="904"/>
      <c r="L115" s="904"/>
      <c r="M115" s="904"/>
      <c r="N115" s="904"/>
      <c r="O115" s="904"/>
      <c r="P115" s="904"/>
      <c r="Q115" s="904"/>
    </row>
    <row r="116" spans="1:17" s="37" customFormat="1" ht="15" customHeight="1" thickTop="1" x14ac:dyDescent="0.2"/>
    <row r="117" spans="1:17" s="37" customFormat="1" ht="15" customHeight="1" x14ac:dyDescent="0.2">
      <c r="A117" s="537">
        <v>17</v>
      </c>
      <c r="B117" s="568" t="s">
        <v>562</v>
      </c>
      <c r="C117" s="568"/>
      <c r="D117" s="567" t="s">
        <v>570</v>
      </c>
      <c r="E117" s="536"/>
      <c r="F117" s="536"/>
      <c r="G117" s="536"/>
      <c r="H117" s="544"/>
      <c r="I117" s="544"/>
      <c r="J117" s="544"/>
      <c r="K117" s="544"/>
      <c r="L117" s="544"/>
      <c r="M117" s="544"/>
      <c r="N117" s="544"/>
      <c r="O117" s="544"/>
      <c r="P117" s="544"/>
      <c r="Q117" s="544"/>
    </row>
    <row r="118" spans="1:17" s="37" customFormat="1" ht="5.25" customHeight="1" x14ac:dyDescent="0.2"/>
    <row r="119" spans="1:17" s="37" customFormat="1" ht="15" customHeight="1" thickBot="1" x14ac:dyDescent="0.25">
      <c r="B119" s="548" t="s">
        <v>506</v>
      </c>
      <c r="C119" s="549"/>
      <c r="D119" s="548"/>
      <c r="E119" s="555" t="s">
        <v>569</v>
      </c>
      <c r="F119" s="548"/>
      <c r="G119" s="548"/>
      <c r="H119" s="548"/>
      <c r="I119" s="548"/>
      <c r="J119" s="548"/>
      <c r="K119" s="548"/>
      <c r="L119" s="548"/>
      <c r="M119" s="548"/>
      <c r="N119" s="548"/>
      <c r="O119" s="548"/>
      <c r="P119" s="548"/>
      <c r="Q119" s="548"/>
    </row>
    <row r="120" spans="1:17" s="37" customFormat="1" ht="27" customHeight="1" thickTop="1" thickBot="1" x14ac:dyDescent="0.25">
      <c r="B120" s="550" t="s">
        <v>507</v>
      </c>
      <c r="C120" s="551"/>
      <c r="D120" s="550"/>
      <c r="E120" s="903" t="s">
        <v>568</v>
      </c>
      <c r="F120" s="905"/>
      <c r="G120" s="905"/>
      <c r="H120" s="905"/>
      <c r="I120" s="905"/>
      <c r="J120" s="905"/>
      <c r="K120" s="905"/>
      <c r="L120" s="905"/>
      <c r="M120" s="905"/>
      <c r="N120" s="905"/>
      <c r="O120" s="905"/>
      <c r="P120" s="905"/>
      <c r="Q120" s="905"/>
    </row>
    <row r="121" spans="1:17" s="37" customFormat="1" ht="15" customHeight="1" thickTop="1" x14ac:dyDescent="0.2"/>
  </sheetData>
  <sheetProtection algorithmName="SHA-512" hashValue="qj9Xhe1hpagYtdCTtifDPjV3s7MEPYOHtPVSR9hBZeEmbtmdtEJYdXrUNt5V0edhKLA2Brl0CMjJoB+1yFcpUQ==" saltValue="mekPbPnNOAQVmhupUHgEaQ==" spinCount="100000" sheet="1" selectLockedCells="1"/>
  <mergeCells count="32">
    <mergeCell ref="E76:Q76"/>
    <mergeCell ref="E77:Q77"/>
    <mergeCell ref="E14:Q14"/>
    <mergeCell ref="E13:Q13"/>
    <mergeCell ref="E20:Q20"/>
    <mergeCell ref="E21:Q21"/>
    <mergeCell ref="E27:Q27"/>
    <mergeCell ref="E28:Q28"/>
    <mergeCell ref="E34:Q34"/>
    <mergeCell ref="E48:Q48"/>
    <mergeCell ref="E49:Q49"/>
    <mergeCell ref="E55:Q55"/>
    <mergeCell ref="E56:Q56"/>
    <mergeCell ref="E35:Q35"/>
    <mergeCell ref="E41:Q41"/>
    <mergeCell ref="E42:Q42"/>
    <mergeCell ref="E114:Q114"/>
    <mergeCell ref="E120:Q120"/>
    <mergeCell ref="B3:Q3"/>
    <mergeCell ref="E104:Q104"/>
    <mergeCell ref="E109:Q109"/>
    <mergeCell ref="E115:Q115"/>
    <mergeCell ref="E83:Q83"/>
    <mergeCell ref="E84:Q84"/>
    <mergeCell ref="E90:Q90"/>
    <mergeCell ref="E91:Q91"/>
    <mergeCell ref="E97:Q97"/>
    <mergeCell ref="E98:Q98"/>
    <mergeCell ref="E62:Q62"/>
    <mergeCell ref="E63:Q63"/>
    <mergeCell ref="E69:Q69"/>
    <mergeCell ref="E70:Q70"/>
  </mergeCells>
  <pageMargins left="0.59055118110236227" right="0.39370078740157483" top="0.59055118110236227" bottom="0.59055118110236227" header="0.39370078740157483" footer="0.51181102362204722"/>
  <pageSetup paperSize="9" orientation="portrait" r:id="rId1"/>
  <headerFooter>
    <oddFooter>&amp;L         Berichtszeitraum: 2019 / Version 1.9&amp;RSeite &amp;P von &amp;N</oddFooter>
  </headerFooter>
  <rowBreaks count="3" manualBreakCount="3">
    <brk id="37" max="16383" man="1"/>
    <brk id="72" max="16383" man="1"/>
    <brk id="100" max="16383" man="1"/>
  </rowBreaks>
  <drawing r:id="rId2"/>
  <extLst>
    <ext xmlns:x14="http://schemas.microsoft.com/office/spreadsheetml/2009/9/main" uri="{78C0D931-6437-407d-A8EE-F0AAD7539E65}">
      <x14:conditionalFormattings>
        <x14:conditionalFormatting xmlns:xm="http://schemas.microsoft.com/office/excel/2006/main">
          <x14:cfRule type="iconSet" priority="378" id="{3CC7BE29-DD9C-45CA-9E46-1ECFD298BF71}">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F5 F8</xm:sqref>
        </x14:conditionalFormatting>
        <x14:conditionalFormatting xmlns:xm="http://schemas.microsoft.com/office/excel/2006/main">
          <x14:cfRule type="iconSet" priority="376" id="{A034B4A7-0C2B-4266-88BE-DAD4CF4B831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J5 J8</xm:sqref>
        </x14:conditionalFormatting>
        <x14:conditionalFormatting xmlns:xm="http://schemas.microsoft.com/office/excel/2006/main">
          <x14:cfRule type="iconSet" priority="375" id="{4439ACF7-380F-4A7D-8227-FB8BC7C54D1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M5 M8</xm:sqref>
        </x14:conditionalFormatting>
        <x14:conditionalFormatting xmlns:xm="http://schemas.microsoft.com/office/excel/2006/main">
          <x14:cfRule type="iconSet" priority="374" id="{C0264D50-4232-4692-A377-9A7D559F4DC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O5 O8</xm:sqref>
        </x14:conditionalFormatting>
        <x14:conditionalFormatting xmlns:xm="http://schemas.microsoft.com/office/excel/2006/main">
          <x14:cfRule type="iconSet" priority="373" id="{15289D02-545D-4B2D-ABCA-DD3B4ED4A4FC}">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E5 E8</xm:sqref>
        </x14:conditionalFormatting>
        <x14:conditionalFormatting xmlns:xm="http://schemas.microsoft.com/office/excel/2006/main">
          <x14:cfRule type="iconSet" priority="366" id="{E298BAA7-D22C-4323-9833-7575DEEC39C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G5</xm:sqref>
        </x14:conditionalFormatting>
        <x14:conditionalFormatting xmlns:xm="http://schemas.microsoft.com/office/excel/2006/main">
          <x14:cfRule type="iconSet" priority="364" id="{144AB3EB-E071-4376-9606-8BB749EF259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J6</xm:sqref>
        </x14:conditionalFormatting>
        <x14:conditionalFormatting xmlns:xm="http://schemas.microsoft.com/office/excel/2006/main">
          <x14:cfRule type="iconSet" priority="361" id="{B158694D-0148-4D16-AD33-A598CFAD626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E6</xm:sqref>
        </x14:conditionalFormatting>
        <x14:conditionalFormatting xmlns:xm="http://schemas.microsoft.com/office/excel/2006/main">
          <x14:cfRule type="iconSet" priority="360" id="{0B716D6B-8DE7-4ACF-B82D-B8A07FB4182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G6</xm:sqref>
        </x14:conditionalFormatting>
        <x14:conditionalFormatting xmlns:xm="http://schemas.microsoft.com/office/excel/2006/main">
          <x14:cfRule type="iconSet" priority="359" id="{2B7C2EFC-5EF8-44DA-BC3C-CD699F20697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F7</xm:sqref>
        </x14:conditionalFormatting>
        <x14:conditionalFormatting xmlns:xm="http://schemas.microsoft.com/office/excel/2006/main">
          <x14:cfRule type="iconSet" priority="358" id="{C96928DE-8465-4E40-AB29-1F48C134A04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J7</xm:sqref>
        </x14:conditionalFormatting>
        <x14:conditionalFormatting xmlns:xm="http://schemas.microsoft.com/office/excel/2006/main">
          <x14:cfRule type="iconSet" priority="357" id="{7DF6AC6C-E1A4-44F1-91C2-476D93B614F0}">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M7</xm:sqref>
        </x14:conditionalFormatting>
        <x14:conditionalFormatting xmlns:xm="http://schemas.microsoft.com/office/excel/2006/main">
          <x14:cfRule type="iconSet" priority="356" id="{9E4E5BC3-A49F-4B8C-BAF9-6FE5E039C82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O7</xm:sqref>
        </x14:conditionalFormatting>
        <x14:conditionalFormatting xmlns:xm="http://schemas.microsoft.com/office/excel/2006/main">
          <x14:cfRule type="iconSet" priority="355" id="{4BA7717D-F069-48C3-8BC0-0E273B2353E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E7</xm:sqref>
        </x14:conditionalFormatting>
        <x14:conditionalFormatting xmlns:xm="http://schemas.microsoft.com/office/excel/2006/main">
          <x14:cfRule type="iconSet" priority="354" id="{11EE456F-9565-44FA-8AA5-7BECF53A52E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G7</xm:sqref>
        </x14:conditionalFormatting>
        <x14:conditionalFormatting xmlns:xm="http://schemas.microsoft.com/office/excel/2006/main">
          <x14:cfRule type="iconSet" priority="353" id="{AB0208F5-B161-4F66-871E-258DCF48BB09}">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G5</xm:sqref>
        </x14:conditionalFormatting>
        <x14:conditionalFormatting xmlns:xm="http://schemas.microsoft.com/office/excel/2006/main">
          <x14:cfRule type="iconSet" priority="352" id="{8F8658DF-60C6-45B3-82E9-2058F940772E}">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K5</xm:sqref>
        </x14:conditionalFormatting>
        <x14:conditionalFormatting xmlns:xm="http://schemas.microsoft.com/office/excel/2006/main">
          <x14:cfRule type="iconSet" priority="351" id="{033F02A1-8F4F-46C9-A174-E7DF5B69CE11}">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F5</xm:sqref>
        </x14:conditionalFormatting>
        <x14:conditionalFormatting xmlns:xm="http://schemas.microsoft.com/office/excel/2006/main">
          <x14:cfRule type="iconSet" priority="350" id="{E6ED5CCF-49E4-4557-8B3D-D7C3492C105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H5</xm:sqref>
        </x14:conditionalFormatting>
        <x14:conditionalFormatting xmlns:xm="http://schemas.microsoft.com/office/excel/2006/main">
          <x14:cfRule type="iconSet" priority="349" id="{F282C390-BDDB-4A1B-841C-EA3EB4B8706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G6</xm:sqref>
        </x14:conditionalFormatting>
        <x14:conditionalFormatting xmlns:xm="http://schemas.microsoft.com/office/excel/2006/main">
          <x14:cfRule type="iconSet" priority="345" id="{C7A15E34-9907-4122-BBEA-55E3383AB4A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G7</xm:sqref>
        </x14:conditionalFormatting>
        <x14:conditionalFormatting xmlns:xm="http://schemas.microsoft.com/office/excel/2006/main">
          <x14:cfRule type="iconSet" priority="344" id="{244F7B50-21C4-4C5B-81F4-3643559AC2D1}">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K7</xm:sqref>
        </x14:conditionalFormatting>
        <x14:conditionalFormatting xmlns:xm="http://schemas.microsoft.com/office/excel/2006/main">
          <x14:cfRule type="iconSet" priority="343" id="{4B1A1A45-88BA-4740-B1AF-0988C875B32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F7</xm:sqref>
        </x14:conditionalFormatting>
        <x14:conditionalFormatting xmlns:xm="http://schemas.microsoft.com/office/excel/2006/main">
          <x14:cfRule type="iconSet" priority="342" id="{82826BCF-67CB-421D-894A-FEB6B5B09C9A}">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H7</xm:sqref>
        </x14:conditionalFormatting>
        <x14:conditionalFormatting xmlns:xm="http://schemas.microsoft.com/office/excel/2006/main">
          <x14:cfRule type="iconSet" priority="334" id="{911F47FC-8E6D-474E-B048-62D5F09513AC}">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M6</xm:sqref>
        </x14:conditionalFormatting>
        <x14:conditionalFormatting xmlns:xm="http://schemas.microsoft.com/office/excel/2006/main">
          <x14:cfRule type="iconSet" priority="332" id="{98A2F0AE-AE4C-417F-AA67-E043A4F11C7E}">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O6</xm:sqref>
        </x14:conditionalFormatting>
        <x14:conditionalFormatting xmlns:xm="http://schemas.microsoft.com/office/excel/2006/main">
          <x14:cfRule type="iconSet" priority="331" id="{FA338CD3-A3F3-4836-9556-302AAC1AD969}">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K6</xm:sqref>
        </x14:conditionalFormatting>
        <x14:conditionalFormatting xmlns:xm="http://schemas.microsoft.com/office/excel/2006/main">
          <x14:cfRule type="iconSet" priority="330" id="{9569371E-E151-4FCA-B89A-EBAAEA5AE08B}">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H6</xm:sqref>
        </x14:conditionalFormatting>
        <x14:conditionalFormatting xmlns:xm="http://schemas.microsoft.com/office/excel/2006/main">
          <x14:cfRule type="iconSet" priority="329" id="{CC0D6A7A-4BA3-4444-A94A-87C2087FC4F6}">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F6</xm:sqref>
        </x14:conditionalFormatting>
        <x14:conditionalFormatting xmlns:xm="http://schemas.microsoft.com/office/excel/2006/main">
          <x14:cfRule type="iconSet" priority="328" id="{39D77834-7157-4894-9932-072AB63AE810}">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D15</xm:sqref>
        </x14:conditionalFormatting>
        <x14:conditionalFormatting xmlns:xm="http://schemas.microsoft.com/office/excel/2006/main">
          <x14:cfRule type="iconSet" priority="327" id="{5257725F-62EB-46C4-827C-BC89B282A18C}">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O15</xm:sqref>
        </x14:conditionalFormatting>
        <x14:conditionalFormatting xmlns:xm="http://schemas.microsoft.com/office/excel/2006/main">
          <x14:cfRule type="iconSet" priority="326" id="{568F2813-5BB9-4E29-80C7-59792B54CC0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Q15</xm:sqref>
        </x14:conditionalFormatting>
        <x14:conditionalFormatting xmlns:xm="http://schemas.microsoft.com/office/excel/2006/main">
          <x14:cfRule type="iconSet" priority="325" id="{9A7DE3EA-95BE-4FEF-802A-31F4B25C0A7A}">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G15:H15</xm:sqref>
        </x14:conditionalFormatting>
        <x14:conditionalFormatting xmlns:xm="http://schemas.microsoft.com/office/excel/2006/main">
          <x14:cfRule type="iconSet" priority="324" id="{0A516A0D-F3E3-426D-A593-C1A4F0D7253B}">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L15</xm:sqref>
        </x14:conditionalFormatting>
        <x14:conditionalFormatting xmlns:xm="http://schemas.microsoft.com/office/excel/2006/main">
          <x14:cfRule type="iconSet" priority="322" id="{1E44B52F-03CC-4823-991C-8A62D76A4E9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G15:H15</xm:sqref>
        </x14:conditionalFormatting>
        <x14:conditionalFormatting xmlns:xm="http://schemas.microsoft.com/office/excel/2006/main">
          <x14:cfRule type="iconSet" priority="321" id="{0CC025C7-932F-4584-9F9A-DB4761C746B2}">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Q15</xm:sqref>
        </x14:conditionalFormatting>
        <x14:conditionalFormatting xmlns:xm="http://schemas.microsoft.com/office/excel/2006/main">
          <x14:cfRule type="iconSet" priority="320" id="{118B8E1B-E9BA-4A37-B256-E4422C8E4C22}">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F15</xm:sqref>
        </x14:conditionalFormatting>
        <x14:conditionalFormatting xmlns:xm="http://schemas.microsoft.com/office/excel/2006/main">
          <x14:cfRule type="iconSet" priority="319" id="{F33676A0-B106-48BE-A9D0-3EE9966658C8}">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K15</xm:sqref>
        </x14:conditionalFormatting>
        <x14:conditionalFormatting xmlns:xm="http://schemas.microsoft.com/office/excel/2006/main">
          <x14:cfRule type="iconSet" priority="318" id="{6CDD084C-08D6-4289-A732-4C615A90AA5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P15</xm:sqref>
        </x14:conditionalFormatting>
        <x14:conditionalFormatting xmlns:xm="http://schemas.microsoft.com/office/excel/2006/main">
          <x14:cfRule type="iconSet" priority="317" id="{9B334C5D-9F23-4FA1-A1A0-C38D2D4EF1F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N15</xm:sqref>
        </x14:conditionalFormatting>
        <x14:conditionalFormatting xmlns:xm="http://schemas.microsoft.com/office/excel/2006/main">
          <x14:cfRule type="iconSet" priority="316" id="{462F814E-6024-4785-A4BD-101FD14424E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P15</xm:sqref>
        </x14:conditionalFormatting>
        <x14:conditionalFormatting xmlns:xm="http://schemas.microsoft.com/office/excel/2006/main">
          <x14:cfRule type="iconSet" priority="315" id="{B99AF1F5-708D-4727-8163-7D2C2624061E}">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K15</xm:sqref>
        </x14:conditionalFormatting>
        <x14:conditionalFormatting xmlns:xm="http://schemas.microsoft.com/office/excel/2006/main">
          <x14:cfRule type="iconSet" priority="314" id="{CBDADAC6-AA04-4E65-9FC8-9CD69ED5D851}">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P15</xm:sqref>
        </x14:conditionalFormatting>
        <x14:conditionalFormatting xmlns:xm="http://schemas.microsoft.com/office/excel/2006/main">
          <x14:cfRule type="iconSet" priority="313" id="{2A0A6A6B-5D7E-41FC-AA87-E21824CCB7BD}">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J15</xm:sqref>
        </x14:conditionalFormatting>
        <x14:conditionalFormatting xmlns:xm="http://schemas.microsoft.com/office/excel/2006/main">
          <x14:cfRule type="iconSet" priority="312" id="{F680D082-6655-492B-862A-0A53C87FE79A}">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O15</xm:sqref>
        </x14:conditionalFormatting>
        <x14:conditionalFormatting xmlns:xm="http://schemas.microsoft.com/office/excel/2006/main">
          <x14:cfRule type="iconSet" priority="293" id="{1BF75146-8785-4382-8721-5BB290DDBE7E}">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D22</xm:sqref>
        </x14:conditionalFormatting>
        <x14:conditionalFormatting xmlns:xm="http://schemas.microsoft.com/office/excel/2006/main">
          <x14:cfRule type="iconSet" priority="292" id="{E462B23D-2B25-4A27-BF9F-B79E50DDAB73}">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O22</xm:sqref>
        </x14:conditionalFormatting>
        <x14:conditionalFormatting xmlns:xm="http://schemas.microsoft.com/office/excel/2006/main">
          <x14:cfRule type="iconSet" priority="291" id="{917950FC-E295-4D12-A998-97CD66CBCFD2}">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Q22</xm:sqref>
        </x14:conditionalFormatting>
        <x14:conditionalFormatting xmlns:xm="http://schemas.microsoft.com/office/excel/2006/main">
          <x14:cfRule type="iconSet" priority="290" id="{6420B705-BF73-4D6A-AA43-BD5CC87880C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G22:H22</xm:sqref>
        </x14:conditionalFormatting>
        <x14:conditionalFormatting xmlns:xm="http://schemas.microsoft.com/office/excel/2006/main">
          <x14:cfRule type="iconSet" priority="289" id="{31591F9E-6A3A-4F7A-9461-6404DE183C34}">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L22</xm:sqref>
        </x14:conditionalFormatting>
        <x14:conditionalFormatting xmlns:xm="http://schemas.microsoft.com/office/excel/2006/main">
          <x14:cfRule type="iconSet" priority="288" id="{E0F91AB6-58BA-4A5A-A1E8-703214D7B00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G22:H22</xm:sqref>
        </x14:conditionalFormatting>
        <x14:conditionalFormatting xmlns:xm="http://schemas.microsoft.com/office/excel/2006/main">
          <x14:cfRule type="iconSet" priority="287" id="{E617ED8D-CC99-40D7-A046-B047BDBEF17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Q22</xm:sqref>
        </x14:conditionalFormatting>
        <x14:conditionalFormatting xmlns:xm="http://schemas.microsoft.com/office/excel/2006/main">
          <x14:cfRule type="iconSet" priority="286" id="{CB10B0CC-15AB-4632-BB7F-5FB1C93A07A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F22</xm:sqref>
        </x14:conditionalFormatting>
        <x14:conditionalFormatting xmlns:xm="http://schemas.microsoft.com/office/excel/2006/main">
          <x14:cfRule type="iconSet" priority="284" id="{21FA51BD-0AA1-41CC-814B-E3093FD3E18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P22</xm:sqref>
        </x14:conditionalFormatting>
        <x14:conditionalFormatting xmlns:xm="http://schemas.microsoft.com/office/excel/2006/main">
          <x14:cfRule type="iconSet" priority="283" id="{FE410BC4-23EA-4A86-8909-05C11DC47F49}">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N22</xm:sqref>
        </x14:conditionalFormatting>
        <x14:conditionalFormatting xmlns:xm="http://schemas.microsoft.com/office/excel/2006/main">
          <x14:cfRule type="iconSet" priority="282" id="{B3C95B9E-8E39-42D6-A0EC-5C70BA435D8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P22</xm:sqref>
        </x14:conditionalFormatting>
        <x14:conditionalFormatting xmlns:xm="http://schemas.microsoft.com/office/excel/2006/main">
          <x14:cfRule type="iconSet" priority="280" id="{DABB5BE5-1D6B-4C05-922E-4844740234A0}">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P22</xm:sqref>
        </x14:conditionalFormatting>
        <x14:conditionalFormatting xmlns:xm="http://schemas.microsoft.com/office/excel/2006/main">
          <x14:cfRule type="iconSet" priority="279" id="{84164740-C0D8-4A7A-901E-C7D09CF41827}">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J22</xm:sqref>
        </x14:conditionalFormatting>
        <x14:conditionalFormatting xmlns:xm="http://schemas.microsoft.com/office/excel/2006/main">
          <x14:cfRule type="iconSet" priority="278" id="{A61521D6-6702-4671-B1DE-4FB8C50C31CC}">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O22</xm:sqref>
        </x14:conditionalFormatting>
        <x14:conditionalFormatting xmlns:xm="http://schemas.microsoft.com/office/excel/2006/main">
          <x14:cfRule type="iconSet" priority="21" id="{67C8651F-A857-4FD8-846E-517D8CCE2BAF}">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K22</xm:sqref>
        </x14:conditionalFormatting>
        <x14:conditionalFormatting xmlns:xm="http://schemas.microsoft.com/office/excel/2006/main">
          <x14:cfRule type="iconSet" priority="5" id="{E394F877-C294-49E5-8D67-4524AD3D108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Q57</xm:sqref>
        </x14:conditionalFormatting>
        <x14:conditionalFormatting xmlns:xm="http://schemas.microsoft.com/office/excel/2006/main">
          <x14:cfRule type="iconSet" priority="4" id="{F967277A-42AF-49B5-9595-A0A05C87E36E}">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Q57</xm:sqref>
        </x14:conditionalFormatting>
        <x14:conditionalFormatting xmlns:xm="http://schemas.microsoft.com/office/excel/2006/main">
          <x14:cfRule type="iconSet" priority="3" id="{16CFA7D7-569C-4D9E-98D3-8EB5E77ED02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P57</xm:sqref>
        </x14:conditionalFormatting>
        <x14:conditionalFormatting xmlns:xm="http://schemas.microsoft.com/office/excel/2006/main">
          <x14:cfRule type="iconSet" priority="2" id="{EF77B652-2004-4C7D-8675-3C5419480729}">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P57</xm:sqref>
        </x14:conditionalFormatting>
        <x14:conditionalFormatting xmlns:xm="http://schemas.microsoft.com/office/excel/2006/main">
          <x14:cfRule type="iconSet" priority="1" id="{F65FEEBB-A14E-41DE-892E-9D1D243DBBA9}">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P57</xm:sqref>
        </x14:conditionalFormatting>
        <x14:conditionalFormatting xmlns:xm="http://schemas.microsoft.com/office/excel/2006/main">
          <x14:cfRule type="iconSet" priority="5531" id="{6D7551F1-FF0E-44A0-A729-706A8C7D81BC}">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D29 D36 D43 D50 D57 D64 D71 D78 D85 D92 D99</xm:sqref>
        </x14:conditionalFormatting>
        <x14:conditionalFormatting xmlns:xm="http://schemas.microsoft.com/office/excel/2006/main">
          <x14:cfRule type="iconSet" priority="5542" id="{0966A9EE-BD39-4795-B0EB-65A7F86C0EC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O29 O36 O43 O50 O57 O64 O71 O78 O85 O92 O99</xm:sqref>
        </x14:conditionalFormatting>
        <x14:conditionalFormatting xmlns:xm="http://schemas.microsoft.com/office/excel/2006/main">
          <x14:cfRule type="iconSet" priority="5553" id="{FDB6BEF1-84E1-4504-8C06-BE7D4CE7A43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Q29 Q36 Q43 Q50 Q64 Q71 Q78 Q85 Q92 Q99</xm:sqref>
        </x14:conditionalFormatting>
        <x14:conditionalFormatting xmlns:xm="http://schemas.microsoft.com/office/excel/2006/main">
          <x14:cfRule type="iconSet" priority="5563" id="{3D455C2C-EC43-4FED-98D3-A9D9260C2060}">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G29:H29 G36:H36 G43:H43 G50:H50 G57:H57 G64:H64 G71:H71 G78:H78 G85:H85 G92:H92 G99:H99</xm:sqref>
        </x14:conditionalFormatting>
        <x14:conditionalFormatting xmlns:xm="http://schemas.microsoft.com/office/excel/2006/main">
          <x14:cfRule type="iconSet" priority="5574" id="{4D1B30D1-8273-47B6-A491-0D8057DCA144}">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L29 L36 L43 L50 L57 L64 L71 L78 L85 L92 L99</xm:sqref>
        </x14:conditionalFormatting>
        <x14:conditionalFormatting xmlns:xm="http://schemas.microsoft.com/office/excel/2006/main">
          <x14:cfRule type="iconSet" priority="5585" id="{25120175-BAA3-4098-B1C6-A7A3838CAF5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F29 F36 F43 F50 F57 F64 F71 F78 F85 F92 F99</xm:sqref>
        </x14:conditionalFormatting>
        <x14:conditionalFormatting xmlns:xm="http://schemas.microsoft.com/office/excel/2006/main">
          <x14:cfRule type="iconSet" priority="5596" id="{28D52683-2ED6-4641-A95E-A81FD679A97C}">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P29 P36 P43 P50 P64 P71 P78 P85 P92 P99</xm:sqref>
        </x14:conditionalFormatting>
        <x14:conditionalFormatting xmlns:xm="http://schemas.microsoft.com/office/excel/2006/main">
          <x14:cfRule type="iconSet" priority="5606" id="{8BE4825A-064A-4B85-A228-11761C08C64A}">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N29 N36 N43 N50 N57 N64 N71 N78 N85 N92 N99</xm:sqref>
        </x14:conditionalFormatting>
        <x14:conditionalFormatting xmlns:xm="http://schemas.microsoft.com/office/excel/2006/main">
          <x14:cfRule type="iconSet" priority="5617" id="{E5700D33-3E52-4959-8EEB-6DB8FB360BE5}">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J29 J36 J43 J50 J57 J64 J71 J78 J85 J92 J99</xm:sqref>
        </x14:conditionalFormatting>
        <x14:conditionalFormatting xmlns:xm="http://schemas.microsoft.com/office/excel/2006/main">
          <x14:cfRule type="iconSet" priority="5628" id="{EC06888E-2B3C-436C-A1C6-C4995196F402}">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K29 K36 K43 K50 K57 K64 K71 K78 K85 K92 K99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8C221FD224334E9FBB384C514738EB" ma:contentTypeVersion="0" ma:contentTypeDescription="Ein neues Dokument erstellen." ma:contentTypeScope="" ma:versionID="add819e32eeda57ddc36b13554c47178">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03E316-2EAE-4D6C-845A-ACE6AC1FE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A9DAC5A-0EE1-4EC6-A3C1-2D2EEE879E61}">
  <ds:schemaRefs>
    <ds:schemaRef ds:uri="http://schemas.microsoft.com/sharepoint/v3/contenttype/forms"/>
  </ds:schemaRefs>
</ds:datastoreItem>
</file>

<file path=customXml/itemProps3.xml><?xml version="1.0" encoding="utf-8"?>
<ds:datastoreItem xmlns:ds="http://schemas.openxmlformats.org/officeDocument/2006/customXml" ds:itemID="{FE47CDB6-6596-4A37-A3FF-25A804AFFFA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Infoblatt</vt:lpstr>
      <vt:lpstr>Hinweise</vt:lpstr>
      <vt:lpstr>Stammdaten</vt:lpstr>
      <vt:lpstr>Sonderfragebogen AT Covid19</vt:lpstr>
      <vt:lpstr>Fragebogen5</vt:lpstr>
      <vt:lpstr>Beiblatt 5 Verkehrsverträge</vt:lpstr>
      <vt:lpstr>Übersicht Finanzierungsmodelle</vt:lpstr>
      <vt:lpstr>'Beiblatt 5 Verkehrsverträge'!Druckbereich</vt:lpstr>
      <vt:lpstr>Fragebogen5!Druckbereich</vt:lpstr>
      <vt:lpstr>Hinweise!Druckbereich</vt:lpstr>
      <vt:lpstr>Infoblatt!Druckbereich</vt:lpstr>
      <vt:lpstr>'Sonderfragebogen AT Covid19'!Druckbereich</vt:lpstr>
      <vt:lpstr>Stammdaten!Druckbereich</vt:lpstr>
      <vt:lpstr>'Übersicht Finanzierungsmodelle'!Druckbereich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702-5</dc:creator>
  <cp:lastModifiedBy>702-5</cp:lastModifiedBy>
  <cp:lastPrinted>2020-04-24T15:47:30Z</cp:lastPrinted>
  <dcterms:created xsi:type="dcterms:W3CDTF">2008-11-11T07:32:21Z</dcterms:created>
  <dcterms:modified xsi:type="dcterms:W3CDTF">2021-09-17T13:17:39Z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0x010100CD8C221FD224334E9FBB384C514738EB</vt:lpwstr>
  </property>
</Properties>
</file>